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892" activeTab="0"/>
  </bookViews>
  <sheets>
    <sheet name="Факт КС" sheetId="1" r:id="rId1"/>
    <sheet name="Расшифровка Факт КС " sheetId="2" r:id="rId2"/>
    <sheet name="Факт КС Расш" sheetId="3" r:id="rId3"/>
    <sheet name="Факт КС ВМП Расш " sheetId="4" r:id="rId4"/>
  </sheets>
  <definedNames>
    <definedName name="_xlnm.Print_Area" localSheetId="1">'Расшифровка Факт КС '!$A$1:$I$48</definedName>
    <definedName name="_xlnm.Print_Area" localSheetId="0">'Факт КС'!$A$1:$I$48</definedName>
    <definedName name="_xlnm.Print_Area" localSheetId="3">'Факт КС ВМП Расш '!$A$1:$F$37</definedName>
    <definedName name="_xlnm.Print_Area" localSheetId="2">'Факт КС Расш'!$A$1:$F$46</definedName>
  </definedNames>
  <calcPr fullCalcOnLoad="1"/>
</workbook>
</file>

<file path=xl/sharedStrings.xml><?xml version="1.0" encoding="utf-8"?>
<sst xmlns="http://schemas.openxmlformats.org/spreadsheetml/2006/main" count="318" uniqueCount="96">
  <si>
    <t>№ строки</t>
  </si>
  <si>
    <t>3</t>
  </si>
  <si>
    <t>4</t>
  </si>
  <si>
    <t>Акушерство и гинекология (за исключением использования вспомогательных репродуктивных технологий)</t>
  </si>
  <si>
    <t>Детская хирургия</t>
  </si>
  <si>
    <t>Кардиология</t>
  </si>
  <si>
    <t>Офтальмология</t>
  </si>
  <si>
    <t>Сердечно-сосудистая хирургия</t>
  </si>
  <si>
    <t>Травматология и ортопедия</t>
  </si>
  <si>
    <t>Урология</t>
  </si>
  <si>
    <t>Хирургия</t>
  </si>
  <si>
    <t>Челюстно-лицевая хирургия</t>
  </si>
  <si>
    <t>* за исключением медицинских организаций, ренее не осуществляющих деятельность в сфере обязательного медицинского страхования</t>
  </si>
  <si>
    <t>№ пп</t>
  </si>
  <si>
    <t xml:space="preserve"> (число, месяц, год)</t>
  </si>
  <si>
    <t xml:space="preserve"> (код) № телефона</t>
  </si>
  <si>
    <t>Профиль коек</t>
  </si>
  <si>
    <t>Всего, в том числе:</t>
  </si>
  <si>
    <t>Педиатрия</t>
  </si>
  <si>
    <t>Оториноларингология (за исключением кохлеарной имплантации)</t>
  </si>
  <si>
    <t>Неонатология</t>
  </si>
  <si>
    <t>Медицинская реабилитация</t>
  </si>
  <si>
    <t xml:space="preserve">          тел. (_________) _________________</t>
  </si>
  <si>
    <t>№</t>
  </si>
  <si>
    <t xml:space="preserve">(номер по реестру)*  </t>
  </si>
  <si>
    <t>(наименование медицинской организации)</t>
  </si>
  <si>
    <t xml:space="preserve">  М.П.  </t>
  </si>
  <si>
    <t>Исполнитель_____________________________________________________________(тел ___________________)</t>
  </si>
  <si>
    <t>должность, Ф.И.О.  полностью,  подпись</t>
  </si>
  <si>
    <t>Сопроводительное письмо к Уведомлению от ___________________ №__________________</t>
  </si>
  <si>
    <t>Фактически выполненные объемы медицинской помощи за предыдущий год 
 (круглосуточный стационар)</t>
  </si>
  <si>
    <t>Финансирование, тыс. руб.</t>
  </si>
  <si>
    <t>Количество случаев госпитализации</t>
  </si>
  <si>
    <t>12</t>
  </si>
  <si>
    <t>12.1</t>
  </si>
  <si>
    <t>12.2</t>
  </si>
  <si>
    <t>12.3</t>
  </si>
  <si>
    <t>12.4</t>
  </si>
  <si>
    <t>12.5</t>
  </si>
  <si>
    <t>12.6</t>
  </si>
  <si>
    <t>12.7</t>
  </si>
  <si>
    <t>12.8</t>
  </si>
  <si>
    <t>12.9</t>
  </si>
  <si>
    <t>12.10</t>
  </si>
  <si>
    <t>12.11</t>
  </si>
  <si>
    <t>12.12</t>
  </si>
  <si>
    <t>12.13</t>
  </si>
  <si>
    <t>12.14</t>
  </si>
  <si>
    <t>12.15</t>
  </si>
  <si>
    <t>12.16</t>
  </si>
  <si>
    <t>12.17</t>
  </si>
  <si>
    <t>12.18</t>
  </si>
  <si>
    <t>12.19</t>
  </si>
  <si>
    <t>12.20</t>
  </si>
  <si>
    <t>12.21</t>
  </si>
  <si>
    <t>12.22</t>
  </si>
  <si>
    <t>12.23</t>
  </si>
  <si>
    <t>12.24</t>
  </si>
  <si>
    <t>12.25</t>
  </si>
  <si>
    <t>12.26</t>
  </si>
  <si>
    <t>12.27</t>
  </si>
  <si>
    <t>12.28</t>
  </si>
  <si>
    <t>12.29</t>
  </si>
  <si>
    <t>5</t>
  </si>
  <si>
    <t xml:space="preserve">Руководитель медицинской организации ___________________________________________ </t>
  </si>
  <si>
    <t>Ф.И.О.                                    Подпись</t>
  </si>
  <si>
    <t>470____</t>
  </si>
  <si>
    <t>Приложение  к строке 12 
Уведомления об осуществлении деятельности в сфере обязательного медицинского страхования</t>
  </si>
  <si>
    <t>Медицинские организации: медицинские организации 3 уровня, использующие Часть II Сборников тарифов по базовой программе ОМС в ЛО</t>
  </si>
  <si>
    <t>Ревматология</t>
  </si>
  <si>
    <t>Гастроэнтерология</t>
  </si>
  <si>
    <t>Пульмонология</t>
  </si>
  <si>
    <t>Эндокринология</t>
  </si>
  <si>
    <t>Нефрология</t>
  </si>
  <si>
    <t>Гематология</t>
  </si>
  <si>
    <t>Детская урология-андрология</t>
  </si>
  <si>
    <t>Нейрохирургия</t>
  </si>
  <si>
    <t>Хирургия (комбустиология)</t>
  </si>
  <si>
    <t>Колопроктология</t>
  </si>
  <si>
    <t>Торакальная хирургия</t>
  </si>
  <si>
    <t>Радиология</t>
  </si>
  <si>
    <t>Онкология</t>
  </si>
  <si>
    <t xml:space="preserve">Неврология </t>
  </si>
  <si>
    <t>Дерматовенерология</t>
  </si>
  <si>
    <t>Хирургия (абдоминальная)</t>
  </si>
  <si>
    <t xml:space="preserve">Торакальная хирургия </t>
  </si>
  <si>
    <t>КС (без ВМП)</t>
  </si>
  <si>
    <t>КС (ВМП)</t>
  </si>
  <si>
    <t>Всего</t>
  </si>
  <si>
    <t>6=4+5</t>
  </si>
  <si>
    <t>7</t>
  </si>
  <si>
    <t>9=7+8</t>
  </si>
  <si>
    <t>Расшифровка 1 гр. 4,5 Приложения  к строке 12 Уведомления об осуществлении деятельности в сфере обязательного медицинского страхования</t>
  </si>
  <si>
    <t>Расшифровка 2 гр. 4,5 Приложения  к строке 12 Уведомления об осуществлении деятельности в сфере обязательного медицинского страхования</t>
  </si>
  <si>
    <t>Расшифровка гр. 4,5 Приложения  к строке 12 
Уведомления об осуществлении деятельности в сфере обязательного медицинского страхования</t>
  </si>
  <si>
    <t>«___»___________2017г.</t>
  </si>
</sst>
</file>

<file path=xl/styles.xml><?xml version="1.0" encoding="utf-8"?>
<styleSheet xmlns="http://schemas.openxmlformats.org/spreadsheetml/2006/main">
  <numFmts count="1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.0"/>
    <numFmt numFmtId="165" formatCode="#,##0.000"/>
    <numFmt numFmtId="166" formatCode="_-* #,##0.00_р_._-;\-* #,##0.00_р_._-;_-* &quot;-&quot;??_р_._-;_-@_-"/>
    <numFmt numFmtId="167" formatCode="#,##0.0"/>
    <numFmt numFmtId="168" formatCode="00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i/>
      <sz val="13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sz val="10"/>
      <color indexed="8"/>
      <name val="Times New Roman"/>
      <family val="1"/>
    </font>
    <font>
      <i/>
      <sz val="12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3" fontId="9" fillId="7" borderId="10" xfId="55" applyNumberFormat="1" applyFont="1" applyFill="1" applyBorder="1" applyAlignment="1" applyProtection="1">
      <alignment horizontal="center" vertical="center" wrapText="1" shrinkToFit="1"/>
      <protection locked="0"/>
    </xf>
    <xf numFmtId="4" fontId="9" fillId="7" borderId="10" xfId="55" applyNumberFormat="1" applyFont="1" applyFill="1" applyBorder="1" applyAlignment="1" applyProtection="1">
      <alignment horizontal="right" vertical="center" wrapText="1" shrinkToFit="1"/>
      <protection locked="0"/>
    </xf>
    <xf numFmtId="0" fontId="2" fillId="0" borderId="0" xfId="55" applyNumberFormat="1" applyFont="1" applyFill="1" applyAlignment="1" applyProtection="1">
      <alignment horizontal="left" vertical="center"/>
      <protection/>
    </xf>
    <xf numFmtId="0" fontId="2" fillId="0" borderId="0" xfId="55" applyFont="1" applyFill="1" applyAlignment="1" applyProtection="1">
      <alignment wrapText="1"/>
      <protection/>
    </xf>
    <xf numFmtId="0" fontId="2" fillId="0" borderId="0" xfId="55" applyFont="1" applyFill="1" applyProtection="1">
      <alignment/>
      <protection/>
    </xf>
    <xf numFmtId="0" fontId="2" fillId="0" borderId="0" xfId="55" applyFont="1" applyFill="1" applyAlignment="1" applyProtection="1">
      <alignment/>
      <protection/>
    </xf>
    <xf numFmtId="0" fontId="2" fillId="0" borderId="0" xfId="55" applyFont="1" applyFill="1" applyAlignment="1" applyProtection="1">
      <alignment horizontal="center" vertical="center"/>
      <protection/>
    </xf>
    <xf numFmtId="0" fontId="57" fillId="0" borderId="0" xfId="54" applyFont="1" applyFill="1" applyAlignment="1" applyProtection="1">
      <alignment vertical="center"/>
      <protection/>
    </xf>
    <xf numFmtId="0" fontId="58" fillId="0" borderId="0" xfId="54" applyFont="1" applyFill="1" applyProtection="1">
      <alignment/>
      <protection/>
    </xf>
    <xf numFmtId="0" fontId="59" fillId="0" borderId="0" xfId="54" applyFont="1" applyFill="1" applyBorder="1" applyAlignment="1" applyProtection="1">
      <alignment horizontal="center"/>
      <protection/>
    </xf>
    <xf numFmtId="0" fontId="17" fillId="0" borderId="0" xfId="55" applyNumberFormat="1" applyFont="1" applyFill="1" applyAlignment="1" applyProtection="1">
      <alignment horizontal="right" vertical="center"/>
      <protection/>
    </xf>
    <xf numFmtId="0" fontId="3" fillId="0" borderId="0" xfId="55" applyFont="1" applyFill="1" applyProtection="1">
      <alignment/>
      <protection/>
    </xf>
    <xf numFmtId="0" fontId="6" fillId="0" borderId="0" xfId="55" applyFont="1" applyFill="1" applyBorder="1" applyAlignment="1" applyProtection="1">
      <alignment horizontal="center"/>
      <protection/>
    </xf>
    <xf numFmtId="0" fontId="8" fillId="0" borderId="10" xfId="55" applyNumberFormat="1" applyFont="1" applyFill="1" applyBorder="1" applyAlignment="1" applyProtection="1">
      <alignment horizontal="center" vertical="center"/>
      <protection/>
    </xf>
    <xf numFmtId="11" fontId="7" fillId="0" borderId="10" xfId="55" applyNumberFormat="1" applyFont="1" applyFill="1" applyBorder="1" applyAlignment="1" applyProtection="1">
      <alignment horizontal="center" vertical="center" wrapText="1"/>
      <protection/>
    </xf>
    <xf numFmtId="11" fontId="8" fillId="0" borderId="0" xfId="55" applyNumberFormat="1" applyFont="1" applyFill="1" applyAlignment="1" applyProtection="1">
      <alignment horizontal="center" vertical="center"/>
      <protection/>
    </xf>
    <xf numFmtId="0" fontId="2" fillId="0" borderId="10" xfId="55" applyNumberFormat="1" applyFont="1" applyFill="1" applyBorder="1" applyAlignment="1" applyProtection="1">
      <alignment horizontal="center" vertical="center"/>
      <protection/>
    </xf>
    <xf numFmtId="49" fontId="9" fillId="0" borderId="10" xfId="55" applyNumberFormat="1" applyFont="1" applyFill="1" applyBorder="1" applyAlignment="1" applyProtection="1">
      <alignment horizontal="center" vertical="center" wrapText="1" shrinkToFit="1"/>
      <protection/>
    </xf>
    <xf numFmtId="11" fontId="2" fillId="0" borderId="0" xfId="55" applyNumberFormat="1" applyFont="1" applyFill="1" applyAlignment="1" applyProtection="1">
      <alignment horizontal="center"/>
      <protection/>
    </xf>
    <xf numFmtId="3" fontId="7" fillId="0" borderId="10" xfId="55" applyNumberFormat="1" applyFont="1" applyFill="1" applyBorder="1" applyAlignment="1" applyProtection="1">
      <alignment horizontal="center" vertical="center" wrapText="1" shrinkToFit="1"/>
      <protection/>
    </xf>
    <xf numFmtId="4" fontId="7" fillId="0" borderId="10" xfId="55" applyNumberFormat="1" applyFont="1" applyFill="1" applyBorder="1" applyAlignment="1" applyProtection="1">
      <alignment horizontal="center" vertical="center" wrapText="1" shrinkToFit="1"/>
      <protection/>
    </xf>
    <xf numFmtId="11" fontId="2" fillId="0" borderId="0" xfId="55" applyNumberFormat="1" applyFont="1" applyFill="1" applyProtection="1">
      <alignment/>
      <protection/>
    </xf>
    <xf numFmtId="0" fontId="2" fillId="0" borderId="0" xfId="55" applyNumberFormat="1" applyFont="1" applyFill="1" applyAlignment="1" applyProtection="1">
      <alignment horizontal="center" vertical="center"/>
      <protection/>
    </xf>
    <xf numFmtId="0" fontId="9" fillId="0" borderId="0" xfId="55" applyFont="1" applyFill="1" applyBorder="1" applyAlignment="1" applyProtection="1">
      <alignment horizontal="left" wrapText="1"/>
      <protection/>
    </xf>
    <xf numFmtId="0" fontId="9" fillId="0" borderId="0" xfId="53" applyFont="1" applyFill="1" applyAlignment="1" applyProtection="1">
      <alignment horizontal="center"/>
      <protection/>
    </xf>
    <xf numFmtId="0" fontId="9" fillId="0" borderId="0" xfId="53" applyFont="1" applyFill="1" applyProtection="1">
      <alignment/>
      <protection/>
    </xf>
    <xf numFmtId="0" fontId="2" fillId="0" borderId="0" xfId="55" applyFont="1" applyFill="1" applyAlignment="1" applyProtection="1">
      <alignment horizontal="center"/>
      <protection/>
    </xf>
    <xf numFmtId="0" fontId="14" fillId="0" borderId="0" xfId="53" applyFont="1" applyFill="1" applyAlignment="1" applyProtection="1">
      <alignment horizontal="left" readingOrder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55" applyFont="1" applyFill="1" applyAlignment="1" applyProtection="1">
      <alignment horizontal="center"/>
      <protection/>
    </xf>
    <xf numFmtId="0" fontId="9" fillId="0" borderId="10" xfId="55" applyFont="1" applyFill="1" applyBorder="1" applyAlignment="1" applyProtection="1">
      <alignment horizontal="center" vertical="center" wrapText="1"/>
      <protection/>
    </xf>
    <xf numFmtId="49" fontId="7" fillId="0" borderId="10" xfId="55" applyNumberFormat="1" applyFont="1" applyFill="1" applyBorder="1" applyAlignment="1" applyProtection="1">
      <alignment horizontal="left" vertical="center" wrapText="1"/>
      <protection/>
    </xf>
    <xf numFmtId="0" fontId="13" fillId="0" borderId="0" xfId="53" applyFont="1" applyFill="1" applyAlignment="1" applyProtection="1">
      <alignment horizontal="left"/>
      <protection/>
    </xf>
    <xf numFmtId="0" fontId="13" fillId="0" borderId="0" xfId="53" applyFont="1" applyFill="1" applyAlignment="1" applyProtection="1">
      <alignment horizontal="center" vertical="center"/>
      <protection/>
    </xf>
    <xf numFmtId="0" fontId="5" fillId="0" borderId="0" xfId="55" applyFont="1" applyFill="1" applyAlignment="1" applyProtection="1">
      <alignment wrapText="1"/>
      <protection/>
    </xf>
    <xf numFmtId="0" fontId="16" fillId="0" borderId="0" xfId="55" applyFont="1" applyFill="1" applyBorder="1" applyAlignment="1" applyProtection="1">
      <alignment wrapText="1"/>
      <protection/>
    </xf>
    <xf numFmtId="0" fontId="2" fillId="0" borderId="0" xfId="55" applyNumberFormat="1" applyFont="1" applyFill="1" applyAlignment="1" applyProtection="1">
      <alignment horizontal="center"/>
      <protection/>
    </xf>
    <xf numFmtId="4" fontId="7" fillId="0" borderId="10" xfId="55" applyNumberFormat="1" applyFont="1" applyFill="1" applyBorder="1" applyAlignment="1" applyProtection="1">
      <alignment horizontal="right" vertical="center" wrapText="1" shrinkToFit="1"/>
      <protection/>
    </xf>
    <xf numFmtId="0" fontId="17" fillId="7" borderId="0" xfId="55" applyFont="1" applyFill="1" applyProtection="1">
      <alignment/>
      <protection locked="0"/>
    </xf>
    <xf numFmtId="0" fontId="9" fillId="0" borderId="10" xfId="0" applyFont="1" applyFill="1" applyBorder="1" applyAlignment="1" applyProtection="1">
      <alignment horizontal="center" vertical="center"/>
      <protection/>
    </xf>
    <xf numFmtId="3" fontId="9" fillId="0" borderId="10" xfId="55" applyNumberFormat="1" applyFont="1" applyFill="1" applyBorder="1" applyAlignment="1" applyProtection="1">
      <alignment horizontal="center" vertical="center" wrapText="1" shrinkToFit="1"/>
      <protection/>
    </xf>
    <xf numFmtId="4" fontId="9" fillId="0" borderId="10" xfId="55" applyNumberFormat="1" applyFont="1" applyFill="1" applyBorder="1" applyAlignment="1" applyProtection="1">
      <alignment horizontal="right" vertical="center" wrapText="1" shrinkToFit="1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0" fontId="2" fillId="0" borderId="0" xfId="53" applyFont="1" applyFill="1" applyAlignment="1" applyProtection="1">
      <alignment horizontal="center"/>
      <protection/>
    </xf>
    <xf numFmtId="0" fontId="2" fillId="0" borderId="0" xfId="53" applyFont="1" applyFill="1" applyProtection="1">
      <alignment/>
      <protection/>
    </xf>
    <xf numFmtId="3" fontId="9" fillId="33" borderId="10" xfId="55" applyNumberFormat="1" applyFont="1" applyFill="1" applyBorder="1" applyAlignment="1" applyProtection="1">
      <alignment horizontal="center" vertical="center" wrapText="1" shrinkToFit="1"/>
      <protection/>
    </xf>
    <xf numFmtId="0" fontId="2" fillId="0" borderId="0" xfId="55" applyFont="1" applyFill="1" applyAlignment="1" applyProtection="1">
      <alignment vertical="center" wrapText="1"/>
      <protection/>
    </xf>
    <xf numFmtId="0" fontId="2" fillId="0" borderId="0" xfId="55" applyNumberFormat="1" applyFont="1" applyFill="1" applyAlignment="1" applyProtection="1">
      <alignment horizontal="right" vertical="center"/>
      <protection/>
    </xf>
    <xf numFmtId="11" fontId="7" fillId="0" borderId="10" xfId="55" applyNumberFormat="1" applyFont="1" applyFill="1" applyBorder="1" applyAlignment="1" applyProtection="1">
      <alignment horizontal="center" vertical="center" wrapText="1"/>
      <protection/>
    </xf>
    <xf numFmtId="11" fontId="8" fillId="0" borderId="0" xfId="55" applyNumberFormat="1" applyFont="1" applyFill="1" applyProtection="1">
      <alignment/>
      <protection/>
    </xf>
    <xf numFmtId="11" fontId="2" fillId="0" borderId="10" xfId="55" applyNumberFormat="1" applyFont="1" applyFill="1" applyBorder="1" applyAlignment="1" applyProtection="1">
      <alignment horizontal="center"/>
      <protection/>
    </xf>
    <xf numFmtId="0" fontId="9" fillId="0" borderId="10" xfId="0" applyFont="1" applyFill="1" applyBorder="1" applyAlignment="1" applyProtection="1">
      <alignment vertical="center"/>
      <protection/>
    </xf>
    <xf numFmtId="0" fontId="9" fillId="0" borderId="10" xfId="57" applyFont="1" applyFill="1" applyBorder="1" applyAlignment="1" applyProtection="1">
      <alignment vertic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0" borderId="0" xfId="55" applyFont="1" applyFill="1" applyBorder="1" applyAlignment="1" applyProtection="1">
      <alignment horizontal="left" wrapText="1"/>
      <protection/>
    </xf>
    <xf numFmtId="0" fontId="9" fillId="0" borderId="0" xfId="53" applyNumberFormat="1" applyFont="1" applyFill="1" applyAlignment="1" applyProtection="1">
      <alignment horizontal="left" readingOrder="1"/>
      <protection/>
    </xf>
    <xf numFmtId="0" fontId="9" fillId="0" borderId="0" xfId="53" applyFont="1" applyFill="1" applyAlignment="1" applyProtection="1">
      <alignment horizontal="left" readingOrder="1"/>
      <protection/>
    </xf>
    <xf numFmtId="0" fontId="3" fillId="0" borderId="0" xfId="55" applyFont="1" applyFill="1" applyAlignment="1" applyProtection="1">
      <alignment vertical="center" wrapText="1"/>
      <protection/>
    </xf>
    <xf numFmtId="0" fontId="3" fillId="0" borderId="0" xfId="55" applyNumberFormat="1" applyFont="1" applyFill="1" applyAlignment="1" applyProtection="1">
      <alignment horizontal="right" vertical="center"/>
      <protection/>
    </xf>
    <xf numFmtId="0" fontId="3" fillId="0" borderId="0" xfId="55" applyFont="1" applyFill="1" applyAlignment="1" applyProtection="1">
      <alignment wrapText="1"/>
      <protection/>
    </xf>
    <xf numFmtId="0" fontId="6" fillId="0" borderId="11" xfId="55" applyFont="1" applyFill="1" applyBorder="1" applyAlignment="1" applyProtection="1">
      <alignment/>
      <protection/>
    </xf>
    <xf numFmtId="0" fontId="6" fillId="0" borderId="0" xfId="55" applyFont="1" applyFill="1" applyBorder="1" applyAlignment="1" applyProtection="1">
      <alignment/>
      <protection/>
    </xf>
    <xf numFmtId="0" fontId="11" fillId="0" borderId="0" xfId="55" applyFont="1" applyFill="1" applyBorder="1" applyAlignment="1" applyProtection="1">
      <alignment/>
      <protection/>
    </xf>
    <xf numFmtId="4" fontId="2" fillId="0" borderId="10" xfId="55" applyNumberFormat="1" applyFont="1" applyFill="1" applyBorder="1" applyProtection="1">
      <alignment/>
      <protection/>
    </xf>
    <xf numFmtId="4" fontId="2" fillId="33" borderId="10" xfId="55" applyNumberFormat="1" applyFont="1" applyFill="1" applyBorder="1" applyProtection="1">
      <alignment/>
      <protection/>
    </xf>
    <xf numFmtId="0" fontId="13" fillId="0" borderId="0" xfId="53" applyFont="1" applyFill="1" applyAlignment="1" applyProtection="1">
      <alignment vertical="center"/>
      <protection/>
    </xf>
    <xf numFmtId="0" fontId="2" fillId="0" borderId="0" xfId="55" applyNumberFormat="1" applyFont="1" applyFill="1" applyAlignment="1" applyProtection="1">
      <alignment/>
      <protection/>
    </xf>
    <xf numFmtId="0" fontId="13" fillId="0" borderId="0" xfId="53" applyFont="1" applyFill="1" applyAlignment="1" applyProtection="1">
      <alignment horizontal="center"/>
      <protection/>
    </xf>
    <xf numFmtId="0" fontId="6" fillId="0" borderId="11" xfId="55" applyNumberFormat="1" applyFont="1" applyFill="1" applyBorder="1" applyAlignment="1" applyProtection="1">
      <alignment horizontal="center" vertical="center"/>
      <protection/>
    </xf>
    <xf numFmtId="0" fontId="11" fillId="0" borderId="0" xfId="55" applyFont="1" applyFill="1" applyAlignment="1" applyProtection="1">
      <alignment horizontal="center"/>
      <protection/>
    </xf>
    <xf numFmtId="0" fontId="2" fillId="0" borderId="0" xfId="55" applyFont="1" applyFill="1" applyAlignment="1" applyProtection="1">
      <alignment horizontal="right" vertical="center" wrapText="1"/>
      <protection/>
    </xf>
    <xf numFmtId="0" fontId="8" fillId="0" borderId="10" xfId="55" applyNumberFormat="1" applyFont="1" applyFill="1" applyBorder="1" applyAlignment="1" applyProtection="1">
      <alignment horizontal="center" vertical="center"/>
      <protection/>
    </xf>
    <xf numFmtId="11" fontId="7" fillId="0" borderId="10" xfId="55" applyNumberFormat="1" applyFont="1" applyFill="1" applyBorder="1" applyAlignment="1" applyProtection="1">
      <alignment horizontal="center" vertical="center" wrapText="1"/>
      <protection/>
    </xf>
    <xf numFmtId="11" fontId="7" fillId="0" borderId="10" xfId="55" applyNumberFormat="1" applyFont="1" applyFill="1" applyBorder="1" applyAlignment="1" applyProtection="1">
      <alignment horizontal="center" vertical="center" wrapText="1"/>
      <protection/>
    </xf>
    <xf numFmtId="0" fontId="15" fillId="0" borderId="0" xfId="55" applyFont="1" applyFill="1" applyAlignment="1" applyProtection="1">
      <alignment horizontal="center" vertical="center" wrapText="1"/>
      <protection/>
    </xf>
    <xf numFmtId="0" fontId="5" fillId="0" borderId="0" xfId="55" applyFont="1" applyFill="1" applyAlignment="1" applyProtection="1">
      <alignment horizontal="center" wrapText="1"/>
      <protection/>
    </xf>
    <xf numFmtId="0" fontId="18" fillId="0" borderId="11" xfId="55" applyFont="1" applyFill="1" applyBorder="1" applyAlignment="1" applyProtection="1">
      <alignment horizontal="left" wrapText="1"/>
      <protection/>
    </xf>
    <xf numFmtId="0" fontId="4" fillId="0" borderId="0" xfId="55" applyFont="1" applyFill="1" applyAlignment="1" applyProtection="1">
      <alignment horizontal="center" vertical="center" wrapText="1"/>
      <protection/>
    </xf>
    <xf numFmtId="0" fontId="9" fillId="0" borderId="12" xfId="55" applyFont="1" applyFill="1" applyBorder="1" applyAlignment="1" applyProtection="1">
      <alignment horizontal="left" wrapText="1"/>
      <protection/>
    </xf>
    <xf numFmtId="0" fontId="14" fillId="0" borderId="0" xfId="53" applyNumberFormat="1" applyFont="1" applyFill="1" applyAlignment="1" applyProtection="1">
      <alignment horizontal="left" readingOrder="1"/>
      <protection/>
    </xf>
    <xf numFmtId="0" fontId="14" fillId="0" borderId="0" xfId="53" applyNumberFormat="1" applyFont="1" applyFill="1" applyAlignment="1" applyProtection="1">
      <alignment horizontal="center" readingOrder="1"/>
      <protection/>
    </xf>
    <xf numFmtId="0" fontId="10" fillId="0" borderId="0" xfId="55" applyNumberFormat="1" applyFont="1" applyFill="1" applyAlignment="1" applyProtection="1">
      <alignment horizontal="center" vertical="center"/>
      <protection/>
    </xf>
    <xf numFmtId="0" fontId="6" fillId="0" borderId="0" xfId="55" applyFont="1" applyFill="1" applyAlignment="1" applyProtection="1">
      <alignment horizontal="center" vertical="center"/>
      <protection/>
    </xf>
    <xf numFmtId="0" fontId="4" fillId="0" borderId="0" xfId="55" applyFont="1" applyFill="1" applyBorder="1" applyAlignment="1" applyProtection="1">
      <alignment horizontal="left" vertical="center" wrapText="1"/>
      <protection/>
    </xf>
    <xf numFmtId="0" fontId="11" fillId="0" borderId="11" xfId="55" applyFont="1" applyFill="1" applyBorder="1" applyAlignment="1" applyProtection="1">
      <alignment horizontal="center" vertical="top"/>
      <protection/>
    </xf>
    <xf numFmtId="0" fontId="11" fillId="0" borderId="11" xfId="55" applyNumberFormat="1" applyFont="1" applyFill="1" applyBorder="1" applyAlignment="1" applyProtection="1">
      <alignment horizontal="center" vertical="top"/>
      <protection/>
    </xf>
    <xf numFmtId="0" fontId="13" fillId="0" borderId="0" xfId="53" applyFont="1" applyFill="1" applyAlignment="1" applyProtection="1">
      <alignment horizontal="left"/>
      <protection/>
    </xf>
    <xf numFmtId="0" fontId="9" fillId="0" borderId="0" xfId="53" applyNumberFormat="1" applyFont="1" applyFill="1" applyAlignment="1" applyProtection="1">
      <alignment horizontal="left" readingOrder="1"/>
      <protection/>
    </xf>
    <xf numFmtId="0" fontId="13" fillId="0" borderId="0" xfId="53" applyFont="1" applyFill="1" applyAlignment="1" applyProtection="1">
      <alignment horizontal="center" vertical="center"/>
      <protection/>
    </xf>
    <xf numFmtId="0" fontId="19" fillId="0" borderId="0" xfId="55" applyNumberFormat="1" applyFont="1" applyFill="1" applyAlignment="1" applyProtection="1">
      <alignment horizontal="center" vertical="center"/>
      <protection/>
    </xf>
    <xf numFmtId="0" fontId="2" fillId="0" borderId="0" xfId="55" applyNumberFormat="1" applyFont="1" applyFill="1" applyAlignment="1" applyProtection="1">
      <alignment horizontal="center"/>
      <protection/>
    </xf>
    <xf numFmtId="0" fontId="11" fillId="0" borderId="0" xfId="55" applyFont="1" applyFill="1" applyAlignment="1" applyProtection="1">
      <alignment horizontal="center" vertical="center"/>
      <protection/>
    </xf>
    <xf numFmtId="0" fontId="9" fillId="0" borderId="0" xfId="55" applyFont="1" applyFill="1" applyBorder="1" applyAlignment="1" applyProtection="1">
      <alignment horizontal="left" wrapText="1"/>
      <protection/>
    </xf>
    <xf numFmtId="49" fontId="9" fillId="0" borderId="10" xfId="55" applyNumberFormat="1" applyFont="1" applyFill="1" applyBorder="1" applyAlignment="1" applyProtection="1">
      <alignment horizontal="left" vertical="center" wrapText="1"/>
      <protection/>
    </xf>
    <xf numFmtId="0" fontId="9" fillId="0" borderId="13" xfId="0" applyFont="1" applyFill="1" applyBorder="1" applyAlignment="1" applyProtection="1">
      <alignment horizontal="left" vertical="center"/>
      <protection/>
    </xf>
    <xf numFmtId="0" fontId="9" fillId="0" borderId="14" xfId="0" applyFont="1" applyFill="1" applyBorder="1" applyAlignment="1" applyProtection="1">
      <alignment horizontal="left" vertical="center"/>
      <protection/>
    </xf>
    <xf numFmtId="0" fontId="6" fillId="0" borderId="11" xfId="55" applyFont="1" applyFill="1" applyBorder="1" applyAlignment="1" applyProtection="1">
      <alignment horizontal="center" vertical="top"/>
      <protection/>
    </xf>
    <xf numFmtId="49" fontId="7" fillId="0" borderId="10" xfId="55" applyNumberFormat="1" applyFont="1" applyFill="1" applyBorder="1" applyAlignment="1" applyProtection="1">
      <alignment horizontal="left" vertical="center" wrapText="1"/>
      <protection/>
    </xf>
    <xf numFmtId="0" fontId="6" fillId="0" borderId="11" xfId="55" applyNumberFormat="1" applyFont="1" applyFill="1" applyBorder="1" applyAlignment="1" applyProtection="1">
      <alignment horizontal="center" vertical="top"/>
      <protection/>
    </xf>
    <xf numFmtId="0" fontId="3" fillId="0" borderId="0" xfId="55" applyFont="1" applyFill="1" applyAlignment="1" applyProtection="1">
      <alignment horizontal="right" vertical="center" wrapText="1"/>
      <protection/>
    </xf>
    <xf numFmtId="0" fontId="9" fillId="0" borderId="10" xfId="55" applyFont="1" applyFill="1" applyBorder="1" applyAlignment="1" applyProtection="1">
      <alignment horizontal="center" vertical="center" wrapText="1"/>
      <protection/>
    </xf>
    <xf numFmtId="0" fontId="3" fillId="7" borderId="0" xfId="55" applyNumberFormat="1" applyFont="1" applyFill="1" applyAlignment="1" applyProtection="1">
      <alignment horizontal="center" vertical="center"/>
      <protection locked="0"/>
    </xf>
    <xf numFmtId="0" fontId="14" fillId="7" borderId="0" xfId="53" applyNumberFormat="1" applyFont="1" applyFill="1" applyAlignment="1" applyProtection="1">
      <alignment horizontal="left" readingOrder="1"/>
      <protection locked="0"/>
    </xf>
    <xf numFmtId="0" fontId="2" fillId="7" borderId="0" xfId="55" applyNumberFormat="1" applyFont="1" applyFill="1" applyAlignment="1" applyProtection="1">
      <alignment horizontal="center"/>
      <protection locked="0"/>
    </xf>
    <xf numFmtId="0" fontId="7" fillId="0" borderId="13" xfId="55" applyFont="1" applyFill="1" applyBorder="1" applyAlignment="1" applyProtection="1">
      <alignment horizontal="center" vertical="center" wrapText="1"/>
      <protection/>
    </xf>
    <xf numFmtId="0" fontId="7" fillId="0" borderId="14" xfId="55" applyFont="1" applyFill="1" applyBorder="1" applyAlignment="1" applyProtection="1">
      <alignment horizontal="center" vertical="center" wrapText="1"/>
      <protection/>
    </xf>
    <xf numFmtId="0" fontId="57" fillId="0" borderId="0" xfId="54" applyFont="1" applyFill="1" applyAlignment="1" applyProtection="1">
      <alignment horizontal="center" vertical="center" wrapText="1"/>
      <protection/>
    </xf>
    <xf numFmtId="0" fontId="5" fillId="7" borderId="0" xfId="55" applyFont="1" applyFill="1" applyAlignment="1" applyProtection="1">
      <alignment horizontal="center" wrapText="1"/>
      <protection locked="0"/>
    </xf>
    <xf numFmtId="0" fontId="16" fillId="7" borderId="0" xfId="55" applyFont="1" applyFill="1" applyBorder="1" applyAlignment="1" applyProtection="1">
      <alignment horizontal="center" wrapText="1"/>
      <protection locked="0"/>
    </xf>
    <xf numFmtId="0" fontId="3" fillId="7" borderId="0" xfId="53" applyNumberFormat="1" applyFont="1" applyFill="1" applyAlignment="1" applyProtection="1">
      <alignment horizontal="left" readingOrder="1"/>
      <protection locked="0"/>
    </xf>
    <xf numFmtId="0" fontId="9" fillId="0" borderId="12" xfId="55" applyFont="1" applyFill="1" applyBorder="1" applyAlignment="1" applyProtection="1">
      <alignment horizontal="left" vertical="center" wrapText="1"/>
      <protection/>
    </xf>
    <xf numFmtId="0" fontId="10" fillId="0" borderId="0" xfId="55" applyNumberFormat="1" applyFont="1" applyFill="1" applyAlignment="1" applyProtection="1">
      <alignment horizontal="left" vertical="center"/>
      <protection/>
    </xf>
    <xf numFmtId="0" fontId="17" fillId="0" borderId="0" xfId="55" applyFont="1" applyFill="1" applyProtection="1">
      <alignment/>
      <protection/>
    </xf>
    <xf numFmtId="0" fontId="39" fillId="0" borderId="11" xfId="55" applyFont="1" applyFill="1" applyBorder="1" applyAlignment="1" applyProtection="1">
      <alignment horizontal="left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 2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_Приложение к строке 10 Уведомл.(мощность) 2" xfId="55"/>
    <cellStyle name="Обычный 4" xfId="56"/>
    <cellStyle name="Обычный_Лист1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view="pageBreakPreview" zoomScaleSheetLayoutView="100" zoomScalePageLayoutView="0" workbookViewId="0" topLeftCell="A1">
      <selection activeCell="A2" sqref="A2:I2"/>
    </sheetView>
  </sheetViews>
  <sheetFormatPr defaultColWidth="9.140625" defaultRowHeight="15"/>
  <cols>
    <col min="1" max="1" width="12.00390625" style="23" bestFit="1" customWidth="1"/>
    <col min="2" max="2" width="34.140625" style="4" customWidth="1"/>
    <col min="3" max="3" width="16.28125" style="5" customWidth="1"/>
    <col min="4" max="4" width="17.28125" style="5" hidden="1" customWidth="1"/>
    <col min="5" max="5" width="14.57421875" style="5" hidden="1" customWidth="1"/>
    <col min="6" max="6" width="20.140625" style="5" customWidth="1"/>
    <col min="7" max="7" width="15.140625" style="5" hidden="1" customWidth="1"/>
    <col min="8" max="8" width="16.28125" style="5" hidden="1" customWidth="1"/>
    <col min="9" max="9" width="36.421875" style="5" customWidth="1"/>
    <col min="10" max="16384" width="9.140625" style="5" customWidth="1"/>
  </cols>
  <sheetData>
    <row r="1" spans="5:9" ht="79.5" customHeight="1">
      <c r="E1" s="61"/>
      <c r="F1" s="50"/>
      <c r="G1" s="50"/>
      <c r="H1" s="74" t="s">
        <v>67</v>
      </c>
      <c r="I1" s="74"/>
    </row>
    <row r="2" spans="1:9" s="7" customFormat="1" ht="57.75" customHeight="1">
      <c r="A2" s="81" t="s">
        <v>30</v>
      </c>
      <c r="B2" s="81"/>
      <c r="C2" s="81"/>
      <c r="D2" s="81"/>
      <c r="E2" s="81"/>
      <c r="F2" s="81"/>
      <c r="G2" s="81"/>
      <c r="H2" s="81"/>
      <c r="I2" s="81"/>
    </row>
    <row r="3" spans="1:9" s="7" customFormat="1" ht="42.75" customHeight="1">
      <c r="A3" s="78" t="str">
        <f>'Факт КС Расш'!A3:F3</f>
        <v>Медицинские организации: медицинские организации 3 уровня, использующие Часть II Сборников тарифов по базовой программе ОМС в ЛО</v>
      </c>
      <c r="B3" s="78"/>
      <c r="C3" s="78"/>
      <c r="D3" s="78"/>
      <c r="E3" s="78"/>
      <c r="F3" s="78"/>
      <c r="G3" s="78"/>
      <c r="H3" s="78"/>
      <c r="I3" s="78"/>
    </row>
    <row r="4" spans="1:9" ht="35.25" customHeight="1">
      <c r="A4" s="79" t="str">
        <f>'Факт КС Расш'!A4:F4</f>
        <v>Сопроводительное письмо к Уведомлению от ___________________ №__________________</v>
      </c>
      <c r="B4" s="79"/>
      <c r="C4" s="79"/>
      <c r="D4" s="79"/>
      <c r="E4" s="79"/>
      <c r="F4" s="79"/>
      <c r="G4" s="79"/>
      <c r="H4" s="79"/>
      <c r="I4" s="79"/>
    </row>
    <row r="5" spans="1:9" s="12" customFormat="1" ht="36.75" customHeight="1">
      <c r="A5" s="62" t="s">
        <v>23</v>
      </c>
      <c r="B5" s="63" t="str">
        <f>'Факт КС Расш'!B5</f>
        <v>470____</v>
      </c>
      <c r="C5" s="80">
        <f>'Факт КС Расш'!C5:F5</f>
        <v>0</v>
      </c>
      <c r="D5" s="80"/>
      <c r="E5" s="80"/>
      <c r="F5" s="80"/>
      <c r="G5" s="80"/>
      <c r="H5" s="80"/>
      <c r="I5" s="80"/>
    </row>
    <row r="6" spans="1:9" s="12" customFormat="1" ht="15" customHeight="1">
      <c r="A6" s="72" t="s">
        <v>24</v>
      </c>
      <c r="B6" s="72"/>
      <c r="C6" s="64" t="s">
        <v>25</v>
      </c>
      <c r="D6" s="65"/>
      <c r="E6" s="65"/>
      <c r="F6" s="66"/>
      <c r="G6" s="5"/>
      <c r="H6" s="5"/>
      <c r="I6" s="5"/>
    </row>
    <row r="7" spans="1:9" s="53" customFormat="1" ht="36" customHeight="1">
      <c r="A7" s="75" t="s">
        <v>13</v>
      </c>
      <c r="B7" s="75" t="s">
        <v>16</v>
      </c>
      <c r="C7" s="75" t="s">
        <v>0</v>
      </c>
      <c r="D7" s="76" t="s">
        <v>32</v>
      </c>
      <c r="E7" s="76"/>
      <c r="F7" s="76"/>
      <c r="G7" s="77" t="s">
        <v>31</v>
      </c>
      <c r="H7" s="77"/>
      <c r="I7" s="77"/>
    </row>
    <row r="8" spans="1:9" s="53" customFormat="1" ht="36" customHeight="1">
      <c r="A8" s="75"/>
      <c r="B8" s="75"/>
      <c r="C8" s="75"/>
      <c r="D8" s="15" t="s">
        <v>86</v>
      </c>
      <c r="E8" s="15" t="s">
        <v>87</v>
      </c>
      <c r="F8" s="52" t="s">
        <v>88</v>
      </c>
      <c r="G8" s="52" t="s">
        <v>86</v>
      </c>
      <c r="H8" s="52" t="s">
        <v>87</v>
      </c>
      <c r="I8" s="52" t="s">
        <v>88</v>
      </c>
    </row>
    <row r="9" spans="1:9" s="19" customFormat="1" ht="15">
      <c r="A9" s="17">
        <v>1</v>
      </c>
      <c r="B9" s="32">
        <v>2</v>
      </c>
      <c r="C9" s="18" t="s">
        <v>1</v>
      </c>
      <c r="D9" s="18" t="s">
        <v>2</v>
      </c>
      <c r="E9" s="18" t="s">
        <v>63</v>
      </c>
      <c r="F9" s="18" t="s">
        <v>2</v>
      </c>
      <c r="G9" s="18" t="s">
        <v>90</v>
      </c>
      <c r="H9" s="18">
        <v>8</v>
      </c>
      <c r="I9" s="18">
        <v>5</v>
      </c>
    </row>
    <row r="10" spans="1:9" s="22" customFormat="1" ht="18.75" customHeight="1">
      <c r="A10" s="17">
        <v>1</v>
      </c>
      <c r="B10" s="33" t="s">
        <v>17</v>
      </c>
      <c r="C10" s="18" t="s">
        <v>33</v>
      </c>
      <c r="D10" s="20" t="e">
        <f aca="true" t="shared" si="0" ref="D10:I10">SUM(D11:D39)</f>
        <v>#REF!</v>
      </c>
      <c r="E10" s="20" t="e">
        <f t="shared" si="0"/>
        <v>#REF!</v>
      </c>
      <c r="F10" s="20">
        <f t="shared" si="0"/>
        <v>0</v>
      </c>
      <c r="G10" s="39" t="e">
        <f t="shared" si="0"/>
        <v>#N/A</v>
      </c>
      <c r="H10" s="39" t="e">
        <f t="shared" si="0"/>
        <v>#REF!</v>
      </c>
      <c r="I10" s="39">
        <f t="shared" si="0"/>
        <v>0</v>
      </c>
    </row>
    <row r="11" spans="1:9" s="22" customFormat="1" ht="15" customHeight="1">
      <c r="A11" s="41">
        <v>2</v>
      </c>
      <c r="B11" s="55" t="s">
        <v>5</v>
      </c>
      <c r="C11" s="18" t="s">
        <v>34</v>
      </c>
      <c r="D11" s="42" t="e">
        <f>'Факт КС Расш'!#REF!</f>
        <v>#REF!</v>
      </c>
      <c r="E11" s="49"/>
      <c r="F11" s="42">
        <f>VLOOKUP(B11,'Расшифровка Факт КС '!$B$11:$I$39,5,FALSE)</f>
        <v>0</v>
      </c>
      <c r="G11" s="42" t="e">
        <f>VLOOKUP(C11,'Расшифровка Факт КС '!$B$11:$I$39,5,FALSE)</f>
        <v>#N/A</v>
      </c>
      <c r="H11" s="42" t="e">
        <f>VLOOKUP(D11,'Расшифровка Факт КС '!$B$11:$I$39,5,FALSE)</f>
        <v>#REF!</v>
      </c>
      <c r="I11" s="43">
        <f>VLOOKUP(B11,'Расшифровка Факт КС '!$B$11:$I$39,8,FALSE)</f>
        <v>0</v>
      </c>
    </row>
    <row r="12" spans="1:9" s="22" customFormat="1" ht="15" customHeight="1">
      <c r="A12" s="17">
        <v>3</v>
      </c>
      <c r="B12" s="56" t="s">
        <v>69</v>
      </c>
      <c r="C12" s="18" t="s">
        <v>35</v>
      </c>
      <c r="D12" s="42" t="e">
        <f>'Факт КС Расш'!#REF!</f>
        <v>#REF!</v>
      </c>
      <c r="E12" s="42" t="e">
        <f>'Факт КС ВМП Расш '!#REF!</f>
        <v>#REF!</v>
      </c>
      <c r="F12" s="42">
        <f>VLOOKUP(B12,'Расшифровка Факт КС '!$B$11:$I$39,5,FALSE)</f>
        <v>0</v>
      </c>
      <c r="G12" s="67" t="e">
        <f>'Факт КС Расш'!#REF!</f>
        <v>#REF!</v>
      </c>
      <c r="H12" s="67" t="e">
        <f>'Факт КС ВМП Расш '!#REF!</f>
        <v>#REF!</v>
      </c>
      <c r="I12" s="43">
        <f>VLOOKUP(B12,'Расшифровка Факт КС '!$B$11:$I$39,8,FALSE)</f>
        <v>0</v>
      </c>
    </row>
    <row r="13" spans="1:9" s="22" customFormat="1" ht="15">
      <c r="A13" s="41">
        <v>4</v>
      </c>
      <c r="B13" s="57" t="s">
        <v>70</v>
      </c>
      <c r="C13" s="18" t="s">
        <v>36</v>
      </c>
      <c r="D13" s="42" t="e">
        <f>'Факт КС Расш'!#REF!</f>
        <v>#REF!</v>
      </c>
      <c r="E13" s="42" t="e">
        <f>'Факт КС ВМП Расш '!#REF!</f>
        <v>#REF!</v>
      </c>
      <c r="F13" s="42">
        <f>VLOOKUP(B13,'Расшифровка Факт КС '!$B$11:$I$39,5,FALSE)</f>
        <v>0</v>
      </c>
      <c r="G13" s="67" t="e">
        <f>'Факт КС Расш'!#REF!</f>
        <v>#REF!</v>
      </c>
      <c r="H13" s="67" t="e">
        <f>'Факт КС ВМП Расш '!#REF!</f>
        <v>#REF!</v>
      </c>
      <c r="I13" s="43">
        <f>VLOOKUP(B13,'Расшифровка Факт КС '!$B$11:$I$39,8,FALSE)</f>
        <v>0</v>
      </c>
    </row>
    <row r="14" spans="1:9" s="22" customFormat="1" ht="15" customHeight="1">
      <c r="A14" s="17">
        <v>5</v>
      </c>
      <c r="B14" s="56" t="s">
        <v>71</v>
      </c>
      <c r="C14" s="18" t="s">
        <v>37</v>
      </c>
      <c r="D14" s="42" t="e">
        <f>'Факт КС Расш'!#REF!</f>
        <v>#REF!</v>
      </c>
      <c r="E14" s="49"/>
      <c r="F14" s="42">
        <f>VLOOKUP(B14,'Расшифровка Факт КС '!$B$11:$I$39,5,FALSE)</f>
        <v>0</v>
      </c>
      <c r="G14" s="67" t="e">
        <f>'Факт КС Расш'!#REF!</f>
        <v>#REF!</v>
      </c>
      <c r="H14" s="68"/>
      <c r="I14" s="43">
        <f>VLOOKUP(B14,'Расшифровка Факт КС '!$B$11:$I$39,8,FALSE)</f>
        <v>0</v>
      </c>
    </row>
    <row r="15" spans="1:9" s="22" customFormat="1" ht="15" customHeight="1">
      <c r="A15" s="41">
        <v>6</v>
      </c>
      <c r="B15" s="56" t="s">
        <v>72</v>
      </c>
      <c r="C15" s="18" t="s">
        <v>38</v>
      </c>
      <c r="D15" s="42" t="e">
        <f>'Факт КС Расш'!#REF!</f>
        <v>#REF!</v>
      </c>
      <c r="E15" s="42" t="e">
        <f>'Факт КС ВМП Расш '!#REF!</f>
        <v>#REF!</v>
      </c>
      <c r="F15" s="42">
        <f>VLOOKUP(B15,'Расшифровка Факт КС '!$B$11:$I$39,5,FALSE)</f>
        <v>0</v>
      </c>
      <c r="G15" s="67" t="e">
        <f>'Факт КС Расш'!#REF!</f>
        <v>#REF!</v>
      </c>
      <c r="H15" s="67" t="e">
        <f>'Факт КС ВМП Расш '!#REF!</f>
        <v>#REF!</v>
      </c>
      <c r="I15" s="43">
        <f>VLOOKUP(B15,'Расшифровка Факт КС '!$B$11:$I$39,8,FALSE)</f>
        <v>0</v>
      </c>
    </row>
    <row r="16" spans="1:9" s="22" customFormat="1" ht="15" customHeight="1">
      <c r="A16" s="17">
        <v>7</v>
      </c>
      <c r="B16" s="56" t="s">
        <v>73</v>
      </c>
      <c r="C16" s="18" t="s">
        <v>39</v>
      </c>
      <c r="D16" s="42" t="e">
        <f>'Факт КС Расш'!#REF!</f>
        <v>#REF!</v>
      </c>
      <c r="E16" s="49"/>
      <c r="F16" s="42">
        <f>VLOOKUP(B16,'Расшифровка Факт КС '!$B$11:$I$39,5,FALSE)</f>
        <v>0</v>
      </c>
      <c r="G16" s="67" t="e">
        <f>'Факт КС Расш'!#REF!</f>
        <v>#REF!</v>
      </c>
      <c r="H16" s="68"/>
      <c r="I16" s="43">
        <f>VLOOKUP(B16,'Расшифровка Факт КС '!$B$11:$I$39,8,FALSE)</f>
        <v>0</v>
      </c>
    </row>
    <row r="17" spans="1:9" s="22" customFormat="1" ht="15" customHeight="1">
      <c r="A17" s="41">
        <v>8</v>
      </c>
      <c r="B17" s="57" t="s">
        <v>74</v>
      </c>
      <c r="C17" s="18" t="s">
        <v>40</v>
      </c>
      <c r="D17" s="42" t="e">
        <f>'Факт КС Расш'!#REF!</f>
        <v>#REF!</v>
      </c>
      <c r="E17" s="42" t="e">
        <f>'Факт КС ВМП Расш '!#REF!</f>
        <v>#REF!</v>
      </c>
      <c r="F17" s="42">
        <f>VLOOKUP(B17,'Расшифровка Факт КС '!$B$11:$I$39,5,FALSE)</f>
        <v>0</v>
      </c>
      <c r="G17" s="67" t="e">
        <f>'Факт КС Расш'!#REF!</f>
        <v>#REF!</v>
      </c>
      <c r="H17" s="67" t="e">
        <f>'Факт КС ВМП Расш '!#REF!</f>
        <v>#REF!</v>
      </c>
      <c r="I17" s="43">
        <f>VLOOKUP(B17,'Расшифровка Факт КС '!$B$11:$I$39,8,FALSE)</f>
        <v>0</v>
      </c>
    </row>
    <row r="18" spans="1:9" s="22" customFormat="1" ht="15" customHeight="1">
      <c r="A18" s="17">
        <v>9</v>
      </c>
      <c r="B18" s="55" t="s">
        <v>18</v>
      </c>
      <c r="C18" s="18" t="s">
        <v>41</v>
      </c>
      <c r="D18" s="42" t="e">
        <f>'Факт КС Расш'!#REF!</f>
        <v>#REF!</v>
      </c>
      <c r="E18" s="42" t="e">
        <f>'Факт КС ВМП Расш '!#REF!</f>
        <v>#REF!</v>
      </c>
      <c r="F18" s="42">
        <f>VLOOKUP(B18,'Расшифровка Факт КС '!$B$11:$I$39,5,FALSE)</f>
        <v>0</v>
      </c>
      <c r="G18" s="67" t="e">
        <f>'Факт КС Расш'!#REF!</f>
        <v>#REF!</v>
      </c>
      <c r="H18" s="67" t="e">
        <f>'Факт КС ВМП Расш '!#REF!</f>
        <v>#REF!</v>
      </c>
      <c r="I18" s="43">
        <f>VLOOKUP(B18,'Расшифровка Факт КС '!$B$11:$I$39,8,FALSE)</f>
        <v>0</v>
      </c>
    </row>
    <row r="19" spans="1:9" s="22" customFormat="1" ht="15" customHeight="1">
      <c r="A19" s="41">
        <v>10</v>
      </c>
      <c r="B19" s="57" t="s">
        <v>8</v>
      </c>
      <c r="C19" s="18" t="s">
        <v>42</v>
      </c>
      <c r="D19" s="42" t="e">
        <f>'Факт КС Расш'!#REF!</f>
        <v>#REF!</v>
      </c>
      <c r="E19" s="42" t="e">
        <f>'Факт КС ВМП Расш '!#REF!</f>
        <v>#REF!</v>
      </c>
      <c r="F19" s="42">
        <f>VLOOKUP(B19,'Расшифровка Факт КС '!$B$11:$I$39,5,FALSE)</f>
        <v>0</v>
      </c>
      <c r="G19" s="67" t="e">
        <f>'Факт КС Расш'!#REF!</f>
        <v>#REF!</v>
      </c>
      <c r="H19" s="67" t="e">
        <f>'Факт КС ВМП Расш '!#REF!</f>
        <v>#REF!</v>
      </c>
      <c r="I19" s="43">
        <f>VLOOKUP(B19,'Расшифровка Факт КС '!$B$11:$I$39,8,FALSE)</f>
        <v>0</v>
      </c>
    </row>
    <row r="20" spans="1:9" s="22" customFormat="1" ht="15" customHeight="1">
      <c r="A20" s="17">
        <v>11</v>
      </c>
      <c r="B20" s="57" t="s">
        <v>9</v>
      </c>
      <c r="C20" s="18" t="s">
        <v>43</v>
      </c>
      <c r="D20" s="42" t="e">
        <f>'Факт КС Расш'!#REF!</f>
        <v>#REF!</v>
      </c>
      <c r="E20" s="42" t="e">
        <f>'Факт КС ВМП Расш '!#REF!</f>
        <v>#REF!</v>
      </c>
      <c r="F20" s="42">
        <f>VLOOKUP(B20,'Расшифровка Факт КС '!$B$11:$I$39,5,FALSE)</f>
        <v>0</v>
      </c>
      <c r="G20" s="67" t="e">
        <f>'Факт КС Расш'!#REF!</f>
        <v>#REF!</v>
      </c>
      <c r="H20" s="67" t="e">
        <f>'Факт КС ВМП Расш '!#REF!</f>
        <v>#REF!</v>
      </c>
      <c r="I20" s="43">
        <f>VLOOKUP(B20,'Расшифровка Факт КС '!$B$11:$I$39,8,FALSE)</f>
        <v>0</v>
      </c>
    </row>
    <row r="21" spans="1:9" s="22" customFormat="1" ht="15" customHeight="1">
      <c r="A21" s="41">
        <v>12</v>
      </c>
      <c r="B21" s="57" t="s">
        <v>75</v>
      </c>
      <c r="C21" s="18" t="s">
        <v>44</v>
      </c>
      <c r="D21" s="42" t="e">
        <f>'Факт КС Расш'!#REF!</f>
        <v>#REF!</v>
      </c>
      <c r="E21" s="49"/>
      <c r="F21" s="42">
        <f>VLOOKUP(B21,'Расшифровка Факт КС '!$B$11:$I$39,5,FALSE)</f>
        <v>0</v>
      </c>
      <c r="G21" s="67" t="e">
        <f>'Факт КС Расш'!#REF!</f>
        <v>#REF!</v>
      </c>
      <c r="H21" s="68"/>
      <c r="I21" s="43">
        <f>VLOOKUP(B21,'Расшифровка Факт КС '!$B$11:$I$39,8,FALSE)</f>
        <v>0</v>
      </c>
    </row>
    <row r="22" spans="1:9" s="22" customFormat="1" ht="15" customHeight="1">
      <c r="A22" s="17">
        <v>13</v>
      </c>
      <c r="B22" s="57" t="s">
        <v>76</v>
      </c>
      <c r="C22" s="18" t="s">
        <v>45</v>
      </c>
      <c r="D22" s="42" t="e">
        <f>'Факт КС Расш'!#REF!</f>
        <v>#REF!</v>
      </c>
      <c r="E22" s="42" t="e">
        <f>'Факт КС ВМП Расш '!#REF!</f>
        <v>#REF!</v>
      </c>
      <c r="F22" s="42">
        <f>VLOOKUP(B22,'Расшифровка Факт КС '!$B$11:$I$39,5,FALSE)</f>
        <v>0</v>
      </c>
      <c r="G22" s="67" t="e">
        <f>'Факт КС Расш'!#REF!</f>
        <v>#REF!</v>
      </c>
      <c r="H22" s="67" t="e">
        <f>'Факт КС ВМП Расш '!#REF!</f>
        <v>#REF!</v>
      </c>
      <c r="I22" s="43">
        <f>VLOOKUP(B22,'Расшифровка Факт КС '!$B$11:$I$39,8,FALSE)</f>
        <v>0</v>
      </c>
    </row>
    <row r="23" spans="1:9" s="22" customFormat="1" ht="15" customHeight="1">
      <c r="A23" s="41">
        <v>14</v>
      </c>
      <c r="B23" s="57" t="s">
        <v>10</v>
      </c>
      <c r="C23" s="18" t="s">
        <v>46</v>
      </c>
      <c r="D23" s="42" t="e">
        <f>'Факт КС Расш'!#REF!</f>
        <v>#REF!</v>
      </c>
      <c r="E23" s="49"/>
      <c r="F23" s="42">
        <f>VLOOKUP(B23,'Расшифровка Факт КС '!$B$11:$I$39,5,FALSE)</f>
        <v>0</v>
      </c>
      <c r="G23" s="67" t="e">
        <f>'Факт КС Расш'!#REF!</f>
        <v>#REF!</v>
      </c>
      <c r="H23" s="68"/>
      <c r="I23" s="43">
        <f>VLOOKUP(B23,'Расшифровка Факт КС '!$B$11:$I$39,8,FALSE)</f>
        <v>0</v>
      </c>
    </row>
    <row r="24" spans="1:9" s="22" customFormat="1" ht="15" customHeight="1">
      <c r="A24" s="17">
        <v>15</v>
      </c>
      <c r="B24" s="57" t="s">
        <v>77</v>
      </c>
      <c r="C24" s="18" t="s">
        <v>47</v>
      </c>
      <c r="D24" s="42" t="e">
        <f>'Факт КС Расш'!#REF!</f>
        <v>#REF!</v>
      </c>
      <c r="E24" s="49"/>
      <c r="F24" s="42">
        <f>VLOOKUP(B24,'Расшифровка Факт КС '!$B$11:$I$39,5,FALSE)</f>
        <v>0</v>
      </c>
      <c r="G24" s="67" t="e">
        <f>'Факт КС Расш'!#REF!</f>
        <v>#REF!</v>
      </c>
      <c r="H24" s="68"/>
      <c r="I24" s="43">
        <f>VLOOKUP(B24,'Расшифровка Факт КС '!$B$11:$I$39,8,FALSE)</f>
        <v>0</v>
      </c>
    </row>
    <row r="25" spans="1:9" s="22" customFormat="1" ht="15" customHeight="1">
      <c r="A25" s="41">
        <v>16</v>
      </c>
      <c r="B25" s="57" t="s">
        <v>11</v>
      </c>
      <c r="C25" s="18" t="s">
        <v>48</v>
      </c>
      <c r="D25" s="42" t="e">
        <f>'Факт КС Расш'!#REF!</f>
        <v>#REF!</v>
      </c>
      <c r="E25" s="42" t="e">
        <f>'Факт КС ВМП Расш '!#REF!</f>
        <v>#REF!</v>
      </c>
      <c r="F25" s="42">
        <f>VLOOKUP(B25,'Расшифровка Факт КС '!$B$11:$I$39,5,FALSE)</f>
        <v>0</v>
      </c>
      <c r="G25" s="67" t="e">
        <f>'Факт КС Расш'!#REF!</f>
        <v>#REF!</v>
      </c>
      <c r="H25" s="67" t="e">
        <f>'Факт КС ВМП Расш '!#REF!</f>
        <v>#REF!</v>
      </c>
      <c r="I25" s="43">
        <f>VLOOKUP(B25,'Расшифровка Факт КС '!$B$11:$I$39,8,FALSE)</f>
        <v>0</v>
      </c>
    </row>
    <row r="26" spans="1:9" s="22" customFormat="1" ht="15" customHeight="1">
      <c r="A26" s="17">
        <v>17</v>
      </c>
      <c r="B26" s="57" t="s">
        <v>78</v>
      </c>
      <c r="C26" s="18" t="s">
        <v>49</v>
      </c>
      <c r="D26" s="42" t="e">
        <f>'Факт КС Расш'!#REF!</f>
        <v>#REF!</v>
      </c>
      <c r="E26" s="49"/>
      <c r="F26" s="42">
        <f>VLOOKUP(B26,'Расшифровка Факт КС '!$B$11:$I$39,5,FALSE)</f>
        <v>0</v>
      </c>
      <c r="G26" s="67" t="e">
        <f>'Факт КС Расш'!#REF!</f>
        <v>#REF!</v>
      </c>
      <c r="H26" s="68"/>
      <c r="I26" s="43">
        <f>VLOOKUP(B26,'Расшифровка Факт КС '!$B$11:$I$39,8,FALSE)</f>
        <v>0</v>
      </c>
    </row>
    <row r="27" spans="1:9" s="22" customFormat="1" ht="15" customHeight="1">
      <c r="A27" s="41">
        <v>18</v>
      </c>
      <c r="B27" s="57" t="s">
        <v>4</v>
      </c>
      <c r="C27" s="18" t="s">
        <v>50</v>
      </c>
      <c r="D27" s="42" t="e">
        <f>'Факт КС Расш'!#REF!</f>
        <v>#REF!</v>
      </c>
      <c r="E27" s="42" t="e">
        <f>'Факт КС ВМП Расш '!#REF!</f>
        <v>#REF!</v>
      </c>
      <c r="F27" s="42">
        <f>VLOOKUP(B27,'Расшифровка Факт КС '!$B$11:$I$39,5,FALSE)</f>
        <v>0</v>
      </c>
      <c r="G27" s="67" t="e">
        <f>'Факт КС Расш'!#REF!</f>
        <v>#REF!</v>
      </c>
      <c r="H27" s="67" t="e">
        <f>'Факт КС ВМП Расш '!#REF!</f>
        <v>#REF!</v>
      </c>
      <c r="I27" s="43">
        <f>VLOOKUP(B27,'Расшифровка Факт КС '!$B$11:$I$39,8,FALSE)</f>
        <v>0</v>
      </c>
    </row>
    <row r="28" spans="1:9" s="22" customFormat="1" ht="15" customHeight="1">
      <c r="A28" s="17">
        <v>19</v>
      </c>
      <c r="B28" s="57" t="s">
        <v>79</v>
      </c>
      <c r="C28" s="18" t="s">
        <v>51</v>
      </c>
      <c r="D28" s="42" t="e">
        <f>'Факт КС Расш'!#REF!</f>
        <v>#REF!</v>
      </c>
      <c r="E28" s="42" t="e">
        <f>'Факт КС ВМП Расш '!#REF!</f>
        <v>#REF!</v>
      </c>
      <c r="F28" s="42">
        <f>VLOOKUP(B28,'Расшифровка Факт КС '!$B$11:$I$39,5,FALSE)</f>
        <v>0</v>
      </c>
      <c r="G28" s="67" t="e">
        <f>'Факт КС Расш'!#REF!</f>
        <v>#REF!</v>
      </c>
      <c r="H28" s="67" t="e">
        <f>'Факт КС ВМП Расш '!#REF!</f>
        <v>#REF!</v>
      </c>
      <c r="I28" s="43">
        <f>VLOOKUP(B28,'Расшифровка Факт КС '!$B$11:$I$39,8,FALSE)</f>
        <v>0</v>
      </c>
    </row>
    <row r="29" spans="1:9" s="22" customFormat="1" ht="15" customHeight="1">
      <c r="A29" s="41">
        <v>20</v>
      </c>
      <c r="B29" s="57" t="s">
        <v>7</v>
      </c>
      <c r="C29" s="18" t="s">
        <v>52</v>
      </c>
      <c r="D29" s="42" t="e">
        <f>'Факт КС Расш'!#REF!</f>
        <v>#REF!</v>
      </c>
      <c r="E29" s="42" t="e">
        <f>'Факт КС ВМП Расш '!#REF!</f>
        <v>#REF!</v>
      </c>
      <c r="F29" s="42">
        <f>VLOOKUP(B29,'Расшифровка Факт КС '!$B$11:$I$39,5,FALSE)</f>
        <v>0</v>
      </c>
      <c r="G29" s="67" t="e">
        <f>'Факт КС Расш'!#REF!</f>
        <v>#REF!</v>
      </c>
      <c r="H29" s="67" t="e">
        <f>'Факт КС ВМП Расш '!#REF!</f>
        <v>#REF!</v>
      </c>
      <c r="I29" s="43">
        <f>VLOOKUP(B29,'Расшифровка Факт КС '!$B$11:$I$39,8,FALSE)</f>
        <v>0</v>
      </c>
    </row>
    <row r="30" spans="1:9" s="22" customFormat="1" ht="15" customHeight="1">
      <c r="A30" s="17">
        <v>21</v>
      </c>
      <c r="B30" s="57" t="s">
        <v>80</v>
      </c>
      <c r="C30" s="18" t="s">
        <v>53</v>
      </c>
      <c r="D30" s="42" t="e">
        <f>'Факт КС Расш'!#REF!</f>
        <v>#REF!</v>
      </c>
      <c r="E30" s="49"/>
      <c r="F30" s="42">
        <f>VLOOKUP(B30,'Расшифровка Факт КС '!$B$11:$I$39,5,FALSE)</f>
        <v>0</v>
      </c>
      <c r="G30" s="67" t="e">
        <f>'Факт КС Расш'!#REF!</f>
        <v>#REF!</v>
      </c>
      <c r="H30" s="68"/>
      <c r="I30" s="43">
        <f>VLOOKUP(B30,'Расшифровка Факт КС '!$B$11:$I$39,8,FALSE)</f>
        <v>0</v>
      </c>
    </row>
    <row r="31" spans="1:9" s="22" customFormat="1" ht="15" customHeight="1">
      <c r="A31" s="41">
        <v>22</v>
      </c>
      <c r="B31" s="57" t="s">
        <v>81</v>
      </c>
      <c r="C31" s="18" t="s">
        <v>54</v>
      </c>
      <c r="D31" s="42" t="e">
        <f>'Факт КС Расш'!#REF!</f>
        <v>#REF!</v>
      </c>
      <c r="E31" s="42" t="e">
        <f>'Факт КС ВМП Расш '!#REF!</f>
        <v>#REF!</v>
      </c>
      <c r="F31" s="42">
        <f>VLOOKUP(B31,'Расшифровка Факт КС '!$B$11:$I$39,5,FALSE)</f>
        <v>0</v>
      </c>
      <c r="G31" s="67" t="e">
        <f>'Факт КС Расш'!#REF!</f>
        <v>#REF!</v>
      </c>
      <c r="H31" s="67" t="e">
        <f>'Факт КС ВМП Расш '!#REF!</f>
        <v>#REF!</v>
      </c>
      <c r="I31" s="43">
        <f>VLOOKUP(B31,'Расшифровка Факт КС '!$B$11:$I$39,8,FALSE)</f>
        <v>0</v>
      </c>
    </row>
    <row r="32" spans="1:9" s="22" customFormat="1" ht="51">
      <c r="A32" s="17">
        <v>23</v>
      </c>
      <c r="B32" s="57" t="s">
        <v>3</v>
      </c>
      <c r="C32" s="18" t="s">
        <v>55</v>
      </c>
      <c r="D32" s="42" t="e">
        <f>'Факт КС Расш'!#REF!</f>
        <v>#REF!</v>
      </c>
      <c r="E32" s="42" t="e">
        <f>'Факт КС ВМП Расш '!#REF!</f>
        <v>#REF!</v>
      </c>
      <c r="F32" s="42">
        <f>VLOOKUP(B32,'Расшифровка Факт КС '!$B$11:$I$39,5,FALSE)</f>
        <v>0</v>
      </c>
      <c r="G32" s="67" t="e">
        <f>'Факт КС Расш'!#REF!</f>
        <v>#REF!</v>
      </c>
      <c r="H32" s="67" t="e">
        <f>'Факт КС ВМП Расш '!#REF!</f>
        <v>#REF!</v>
      </c>
      <c r="I32" s="43">
        <f>VLOOKUP(B32,'Расшифровка Факт КС '!$B$11:$I$39,8,FALSE)</f>
        <v>0</v>
      </c>
    </row>
    <row r="33" spans="1:9" s="22" customFormat="1" ht="25.5">
      <c r="A33" s="41">
        <v>24</v>
      </c>
      <c r="B33" s="57" t="s">
        <v>19</v>
      </c>
      <c r="C33" s="18" t="s">
        <v>56</v>
      </c>
      <c r="D33" s="42" t="e">
        <f>'Факт КС Расш'!#REF!</f>
        <v>#REF!</v>
      </c>
      <c r="E33" s="42" t="e">
        <f>'Факт КС ВМП Расш '!#REF!</f>
        <v>#REF!</v>
      </c>
      <c r="F33" s="42">
        <f>VLOOKUP(B33,'Расшифровка Факт КС '!$B$11:$I$39,5,FALSE)</f>
        <v>0</v>
      </c>
      <c r="G33" s="67" t="e">
        <f>'Факт КС Расш'!#REF!</f>
        <v>#REF!</v>
      </c>
      <c r="H33" s="67" t="e">
        <f>'Факт КС ВМП Расш '!#REF!</f>
        <v>#REF!</v>
      </c>
      <c r="I33" s="43">
        <f>VLOOKUP(B33,'Расшифровка Факт КС '!$B$11:$I$39,8,FALSE)</f>
        <v>0</v>
      </c>
    </row>
    <row r="34" spans="1:9" s="22" customFormat="1" ht="15" customHeight="1">
      <c r="A34" s="17">
        <v>25</v>
      </c>
      <c r="B34" s="57" t="s">
        <v>6</v>
      </c>
      <c r="C34" s="18" t="s">
        <v>57</v>
      </c>
      <c r="D34" s="42" t="e">
        <f>'Факт КС Расш'!#REF!</f>
        <v>#REF!</v>
      </c>
      <c r="E34" s="42" t="e">
        <f>'Факт КС ВМП Расш '!#REF!</f>
        <v>#REF!</v>
      </c>
      <c r="F34" s="42">
        <f>VLOOKUP(B34,'Расшифровка Факт КС '!$B$11:$I$39,5,FALSE)</f>
        <v>0</v>
      </c>
      <c r="G34" s="67" t="e">
        <f>'Факт КС Расш'!#REF!</f>
        <v>#REF!</v>
      </c>
      <c r="H34" s="67" t="e">
        <f>'Факт КС ВМП Расш '!#REF!</f>
        <v>#REF!</v>
      </c>
      <c r="I34" s="43">
        <f>VLOOKUP(B34,'Расшифровка Факт КС '!$B$11:$I$39,8,FALSE)</f>
        <v>0</v>
      </c>
    </row>
    <row r="35" spans="1:9" s="22" customFormat="1" ht="15" customHeight="1">
      <c r="A35" s="41">
        <v>26</v>
      </c>
      <c r="B35" s="57" t="s">
        <v>82</v>
      </c>
      <c r="C35" s="18" t="s">
        <v>58</v>
      </c>
      <c r="D35" s="42" t="e">
        <f>'Факт КС Расш'!#REF!</f>
        <v>#REF!</v>
      </c>
      <c r="E35" s="49"/>
      <c r="F35" s="42">
        <f>VLOOKUP(B35,'Расшифровка Факт КС '!$B$11:$I$39,5,FALSE)</f>
        <v>0</v>
      </c>
      <c r="G35" s="67" t="e">
        <f>'Факт КС Расш'!#REF!</f>
        <v>#REF!</v>
      </c>
      <c r="H35" s="68"/>
      <c r="I35" s="43">
        <f>VLOOKUP(B35,'Расшифровка Факт КС '!$B$11:$I$39,8,FALSE)</f>
        <v>0</v>
      </c>
    </row>
    <row r="36" spans="1:9" s="22" customFormat="1" ht="15" customHeight="1">
      <c r="A36" s="17">
        <v>27</v>
      </c>
      <c r="B36" s="57" t="s">
        <v>83</v>
      </c>
      <c r="C36" s="18" t="s">
        <v>59</v>
      </c>
      <c r="D36" s="42" t="e">
        <f>'Факт КС Расш'!#REF!</f>
        <v>#REF!</v>
      </c>
      <c r="E36" s="42" t="e">
        <f>'Факт КС ВМП Расш '!#REF!</f>
        <v>#REF!</v>
      </c>
      <c r="F36" s="42">
        <f>VLOOKUP(B36,'Расшифровка Факт КС '!$B$11:$I$39,5,FALSE)</f>
        <v>0</v>
      </c>
      <c r="G36" s="67" t="e">
        <f>'Факт КС Расш'!#REF!</f>
        <v>#REF!</v>
      </c>
      <c r="H36" s="67" t="e">
        <f>'Факт КС ВМП Расш '!#REF!</f>
        <v>#REF!</v>
      </c>
      <c r="I36" s="43">
        <f>VLOOKUP(B36,'Расшифровка Факт КС '!$B$11:$I$39,8,FALSE)</f>
        <v>0</v>
      </c>
    </row>
    <row r="37" spans="1:9" s="22" customFormat="1" ht="15" customHeight="1">
      <c r="A37" s="41">
        <v>28</v>
      </c>
      <c r="B37" s="57" t="s">
        <v>20</v>
      </c>
      <c r="C37" s="18" t="s">
        <v>60</v>
      </c>
      <c r="D37" s="42" t="e">
        <f>'Факт КС Расш'!#REF!</f>
        <v>#REF!</v>
      </c>
      <c r="E37" s="42" t="e">
        <f>'Факт КС ВМП Расш '!#REF!</f>
        <v>#REF!</v>
      </c>
      <c r="F37" s="42">
        <f>VLOOKUP(B37,'Расшифровка Факт КС '!$B$11:$I$39,5,FALSE)</f>
        <v>0</v>
      </c>
      <c r="G37" s="67" t="e">
        <f>'Факт КС Расш'!#REF!</f>
        <v>#REF!</v>
      </c>
      <c r="H37" s="67" t="e">
        <f>'Факт КС ВМП Расш '!#REF!</f>
        <v>#REF!</v>
      </c>
      <c r="I37" s="43">
        <f>VLOOKUP(B37,'Расшифровка Факт КС '!$B$11:$I$39,8,FALSE)</f>
        <v>0</v>
      </c>
    </row>
    <row r="38" spans="1:9" s="22" customFormat="1" ht="15" customHeight="1">
      <c r="A38" s="17">
        <v>29</v>
      </c>
      <c r="B38" s="57" t="s">
        <v>21</v>
      </c>
      <c r="C38" s="18" t="s">
        <v>61</v>
      </c>
      <c r="D38" s="42" t="e">
        <f>'Факт КС Расш'!#REF!</f>
        <v>#REF!</v>
      </c>
      <c r="E38" s="49"/>
      <c r="F38" s="42">
        <f>VLOOKUP(B38,'Расшифровка Факт КС '!$B$11:$I$39,5,FALSE)</f>
        <v>0</v>
      </c>
      <c r="G38" s="67" t="e">
        <f>'Факт КС Расш'!#REF!</f>
        <v>#REF!</v>
      </c>
      <c r="H38" s="68"/>
      <c r="I38" s="43">
        <f>VLOOKUP(B38,'Расшифровка Факт КС '!$B$11:$I$39,8,FALSE)</f>
        <v>0</v>
      </c>
    </row>
    <row r="39" spans="1:9" s="22" customFormat="1" ht="15" customHeight="1">
      <c r="A39" s="41">
        <v>30</v>
      </c>
      <c r="B39" s="57" t="s">
        <v>84</v>
      </c>
      <c r="C39" s="18" t="s">
        <v>62</v>
      </c>
      <c r="D39" s="49"/>
      <c r="E39" s="42" t="e">
        <f>'Факт КС ВМП Расш '!#REF!</f>
        <v>#REF!</v>
      </c>
      <c r="F39" s="42">
        <f>VLOOKUP(B39,'Расшифровка Факт КС '!$B$11:$I$39,5,FALSE)</f>
        <v>0</v>
      </c>
      <c r="G39" s="68"/>
      <c r="H39" s="67" t="e">
        <f>'Факт КС ВМП Расш '!#REF!</f>
        <v>#REF!</v>
      </c>
      <c r="I39" s="43">
        <f>VLOOKUP(B39,'Расшифровка Факт КС '!$B$11:$I$39,8,FALSE)</f>
        <v>0</v>
      </c>
    </row>
    <row r="40" spans="1:9" ht="25.5" customHeight="1">
      <c r="A40" s="82" t="s">
        <v>12</v>
      </c>
      <c r="B40" s="82"/>
      <c r="C40" s="82"/>
      <c r="D40" s="82"/>
      <c r="E40" s="82"/>
      <c r="F40" s="82"/>
      <c r="G40" s="82"/>
      <c r="H40" s="82"/>
      <c r="I40" s="82"/>
    </row>
    <row r="41" spans="3:6" ht="25.5" customHeight="1">
      <c r="C41" s="24"/>
      <c r="D41" s="24"/>
      <c r="E41" s="24"/>
      <c r="F41" s="58"/>
    </row>
    <row r="42" spans="1:9" s="26" customFormat="1" ht="12.75">
      <c r="A42" s="83" t="str">
        <f>'Факт КС Расш'!A40:D40</f>
        <v>Руководитель медицинской организации ___________________________________________ </v>
      </c>
      <c r="B42" s="83"/>
      <c r="C42" s="83"/>
      <c r="D42" s="83"/>
      <c r="E42" s="83"/>
      <c r="F42" s="83"/>
      <c r="G42" s="83"/>
      <c r="H42" s="83"/>
      <c r="I42" s="83"/>
    </row>
    <row r="43" spans="3:7" s="26" customFormat="1" ht="26.25" customHeight="1">
      <c r="C43" s="69" t="s">
        <v>65</v>
      </c>
      <c r="D43" s="69"/>
      <c r="E43" s="35"/>
      <c r="F43" s="35"/>
      <c r="G43" s="25"/>
    </row>
    <row r="44" spans="1:7" ht="15.75">
      <c r="A44" s="85" t="str">
        <f>'Факт КС Расш'!A42:B42</f>
        <v>«___»___________2017г.</v>
      </c>
      <c r="B44" s="85"/>
      <c r="C44" s="70" t="str">
        <f>'Факт КС Расш'!C42:D42</f>
        <v>          тел. (_________) _________________</v>
      </c>
      <c r="D44" s="70"/>
      <c r="E44" s="38"/>
      <c r="F44" s="38"/>
      <c r="G44" s="27"/>
    </row>
    <row r="45" spans="1:7" ht="15">
      <c r="A45" s="86" t="s">
        <v>14</v>
      </c>
      <c r="B45" s="86"/>
      <c r="C45" s="73" t="s">
        <v>15</v>
      </c>
      <c r="D45" s="73"/>
      <c r="E45" s="31"/>
      <c r="F45" s="31"/>
      <c r="G45" s="27"/>
    </row>
    <row r="46" spans="1:7" s="26" customFormat="1" ht="23.25" customHeight="1">
      <c r="A46" s="28" t="s">
        <v>26</v>
      </c>
      <c r="G46" s="25"/>
    </row>
    <row r="47" spans="1:9" s="26" customFormat="1" ht="12.75">
      <c r="A47" s="84" t="str">
        <f>'Факт КС Расш'!A45:F45</f>
        <v>Исполнитель_____________________________________________________________(тел ___________________)</v>
      </c>
      <c r="B47" s="84"/>
      <c r="C47" s="84"/>
      <c r="D47" s="84"/>
      <c r="E47" s="84"/>
      <c r="F47" s="84"/>
      <c r="G47" s="84"/>
      <c r="H47" s="84"/>
      <c r="I47" s="84"/>
    </row>
    <row r="48" spans="2:7" s="26" customFormat="1" ht="12.75">
      <c r="B48" s="71" t="s">
        <v>28</v>
      </c>
      <c r="C48" s="71"/>
      <c r="D48" s="71"/>
      <c r="E48" s="71"/>
      <c r="F48" s="71"/>
      <c r="G48" s="25"/>
    </row>
  </sheetData>
  <sheetProtection password="CC09" sheet="1"/>
  <mergeCells count="18">
    <mergeCell ref="A4:I4"/>
    <mergeCell ref="C5:I5"/>
    <mergeCell ref="A2:I2"/>
    <mergeCell ref="A40:I40"/>
    <mergeCell ref="A42:I42"/>
    <mergeCell ref="A47:I47"/>
    <mergeCell ref="A44:B44"/>
    <mergeCell ref="A45:B45"/>
    <mergeCell ref="B48:F48"/>
    <mergeCell ref="A6:B6"/>
    <mergeCell ref="C45:D45"/>
    <mergeCell ref="H1:I1"/>
    <mergeCell ref="A7:A8"/>
    <mergeCell ref="B7:B8"/>
    <mergeCell ref="C7:C8"/>
    <mergeCell ref="D7:F7"/>
    <mergeCell ref="G7:I7"/>
    <mergeCell ref="A3:I3"/>
  </mergeCells>
  <printOptions horizontalCentered="1"/>
  <pageMargins left="0.26" right="0.26" top="0.5511811023622047" bottom="0.15748031496062992" header="0.31496062992125984" footer="0.31496062992125984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view="pageBreakPreview" zoomScaleSheetLayoutView="100" zoomScalePageLayoutView="0" workbookViewId="0" topLeftCell="A19">
      <selection activeCell="A40" sqref="A40:G40"/>
    </sheetView>
  </sheetViews>
  <sheetFormatPr defaultColWidth="9.140625" defaultRowHeight="15"/>
  <cols>
    <col min="1" max="1" width="12.00390625" style="23" bestFit="1" customWidth="1"/>
    <col min="2" max="2" width="34.140625" style="4" customWidth="1"/>
    <col min="3" max="3" width="16.28125" style="5" customWidth="1"/>
    <col min="4" max="4" width="17.28125" style="5" customWidth="1"/>
    <col min="5" max="5" width="14.57421875" style="5" customWidth="1"/>
    <col min="6" max="6" width="12.7109375" style="5" customWidth="1"/>
    <col min="7" max="7" width="15.140625" style="5" customWidth="1"/>
    <col min="8" max="8" width="16.28125" style="5" customWidth="1"/>
    <col min="9" max="9" width="17.140625" style="5" customWidth="1"/>
    <col min="10" max="16384" width="9.140625" style="5" customWidth="1"/>
  </cols>
  <sheetData>
    <row r="1" spans="5:9" ht="58.5" customHeight="1">
      <c r="E1" s="50"/>
      <c r="F1" s="50"/>
      <c r="G1" s="50"/>
      <c r="H1" s="74" t="s">
        <v>94</v>
      </c>
      <c r="I1" s="74"/>
    </row>
    <row r="2" spans="1:9" s="7" customFormat="1" ht="57.75" customHeight="1">
      <c r="A2" s="81" t="s">
        <v>30</v>
      </c>
      <c r="B2" s="81"/>
      <c r="C2" s="81"/>
      <c r="D2" s="81"/>
      <c r="E2" s="81"/>
      <c r="F2" s="81"/>
      <c r="G2" s="81"/>
      <c r="H2" s="81"/>
      <c r="I2" s="81"/>
    </row>
    <row r="3" spans="1:9" s="7" customFormat="1" ht="42.75" customHeight="1">
      <c r="A3" s="78" t="str">
        <f>'Факт КС Расш'!A3:F3</f>
        <v>Медицинские организации: медицинские организации 3 уровня, использующие Часть II Сборников тарифов по базовой программе ОМС в ЛО</v>
      </c>
      <c r="B3" s="78"/>
      <c r="C3" s="78"/>
      <c r="D3" s="78"/>
      <c r="E3" s="78"/>
      <c r="F3" s="78"/>
      <c r="G3" s="78"/>
      <c r="H3" s="78"/>
      <c r="I3" s="78"/>
    </row>
    <row r="4" spans="1:9" ht="35.25" customHeight="1">
      <c r="A4" s="79" t="str">
        <f>'Факт КС Расш'!A4:F4</f>
        <v>Сопроводительное письмо к Уведомлению от ___________________ №__________________</v>
      </c>
      <c r="B4" s="79"/>
      <c r="C4" s="79"/>
      <c r="D4" s="79"/>
      <c r="E4" s="79"/>
      <c r="F4" s="79"/>
      <c r="G4" s="79"/>
      <c r="H4" s="79"/>
      <c r="I4" s="79"/>
    </row>
    <row r="5" spans="1:9" ht="18.75">
      <c r="A5" s="51" t="s">
        <v>23</v>
      </c>
      <c r="B5" s="4" t="str">
        <f>'Факт КС Расш'!B5</f>
        <v>470____</v>
      </c>
      <c r="C5" s="87">
        <f>'Факт КС Расш'!C5:F5</f>
        <v>0</v>
      </c>
      <c r="D5" s="87"/>
      <c r="E5" s="87"/>
      <c r="F5" s="87"/>
      <c r="G5" s="87"/>
      <c r="H5" s="87"/>
      <c r="I5" s="87"/>
    </row>
    <row r="6" spans="1:9" ht="15" customHeight="1">
      <c r="A6" s="89" t="s">
        <v>24</v>
      </c>
      <c r="B6" s="89"/>
      <c r="C6" s="88" t="s">
        <v>25</v>
      </c>
      <c r="D6" s="88"/>
      <c r="E6" s="88"/>
      <c r="F6" s="88"/>
      <c r="G6" s="88"/>
      <c r="H6" s="88"/>
      <c r="I6" s="88"/>
    </row>
    <row r="7" spans="1:9" s="53" customFormat="1" ht="36" customHeight="1">
      <c r="A7" s="75" t="s">
        <v>13</v>
      </c>
      <c r="B7" s="75" t="s">
        <v>16</v>
      </c>
      <c r="C7" s="75" t="s">
        <v>0</v>
      </c>
      <c r="D7" s="77" t="s">
        <v>32</v>
      </c>
      <c r="E7" s="77"/>
      <c r="F7" s="77"/>
      <c r="G7" s="77" t="s">
        <v>31</v>
      </c>
      <c r="H7" s="77"/>
      <c r="I7" s="77"/>
    </row>
    <row r="8" spans="1:9" s="53" customFormat="1" ht="36" customHeight="1">
      <c r="A8" s="75"/>
      <c r="B8" s="75"/>
      <c r="C8" s="75"/>
      <c r="D8" s="52" t="s">
        <v>86</v>
      </c>
      <c r="E8" s="52" t="s">
        <v>87</v>
      </c>
      <c r="F8" s="52" t="s">
        <v>88</v>
      </c>
      <c r="G8" s="52" t="s">
        <v>86</v>
      </c>
      <c r="H8" s="52" t="s">
        <v>87</v>
      </c>
      <c r="I8" s="52" t="s">
        <v>88</v>
      </c>
    </row>
    <row r="9" spans="1:9" s="19" customFormat="1" ht="15">
      <c r="A9" s="17">
        <v>1</v>
      </c>
      <c r="B9" s="32">
        <v>2</v>
      </c>
      <c r="C9" s="18" t="s">
        <v>1</v>
      </c>
      <c r="D9" s="18" t="s">
        <v>2</v>
      </c>
      <c r="E9" s="18" t="s">
        <v>63</v>
      </c>
      <c r="F9" s="18" t="s">
        <v>89</v>
      </c>
      <c r="G9" s="18" t="s">
        <v>90</v>
      </c>
      <c r="H9" s="18">
        <v>8</v>
      </c>
      <c r="I9" s="54" t="s">
        <v>91</v>
      </c>
    </row>
    <row r="10" spans="1:9" s="22" customFormat="1" ht="18.75" customHeight="1">
      <c r="A10" s="17">
        <v>1</v>
      </c>
      <c r="B10" s="33" t="s">
        <v>17</v>
      </c>
      <c r="C10" s="18" t="s">
        <v>33</v>
      </c>
      <c r="D10" s="20">
        <f>SUM(D11:D39)</f>
        <v>0</v>
      </c>
      <c r="E10" s="20">
        <f>SUM(E11:E39)</f>
        <v>0</v>
      </c>
      <c r="F10" s="20">
        <f>SUM(D10:E10)</f>
        <v>0</v>
      </c>
      <c r="G10" s="39">
        <f>SUM(G11:G39)</f>
        <v>0</v>
      </c>
      <c r="H10" s="39">
        <f>SUM(H11:H39)</f>
        <v>0</v>
      </c>
      <c r="I10" s="39">
        <f>SUM(G10:H10)</f>
        <v>0</v>
      </c>
    </row>
    <row r="11" spans="1:9" s="22" customFormat="1" ht="15" customHeight="1">
      <c r="A11" s="41">
        <v>2</v>
      </c>
      <c r="B11" s="55" t="s">
        <v>5</v>
      </c>
      <c r="C11" s="18" t="s">
        <v>34</v>
      </c>
      <c r="D11" s="42">
        <f>'Факт КС Расш'!E10</f>
        <v>0</v>
      </c>
      <c r="E11" s="42"/>
      <c r="F11" s="20">
        <f>SUM(D11:E11)</f>
        <v>0</v>
      </c>
      <c r="G11" s="43">
        <f>'Факт КС Расш'!F10</f>
        <v>0</v>
      </c>
      <c r="H11" s="42"/>
      <c r="I11" s="39">
        <f aca="true" t="shared" si="0" ref="I11:I29">SUM(G11:H11)</f>
        <v>0</v>
      </c>
    </row>
    <row r="12" spans="1:9" s="22" customFormat="1" ht="15" customHeight="1">
      <c r="A12" s="17">
        <v>3</v>
      </c>
      <c r="B12" s="56" t="s">
        <v>69</v>
      </c>
      <c r="C12" s="18" t="s">
        <v>35</v>
      </c>
      <c r="D12" s="42">
        <f>'Факт КС Расш'!E11</f>
        <v>0</v>
      </c>
      <c r="E12" s="42">
        <f>'Факт КС ВМП Расш '!E22</f>
        <v>0</v>
      </c>
      <c r="F12" s="20">
        <f aca="true" t="shared" si="1" ref="F12:F39">SUM(D12:E12)</f>
        <v>0</v>
      </c>
      <c r="G12" s="43">
        <f>'Факт КС Расш'!F11</f>
        <v>0</v>
      </c>
      <c r="H12" s="42">
        <f>'Факт КС ВМП Расш '!F22</f>
        <v>0</v>
      </c>
      <c r="I12" s="39">
        <f t="shared" si="0"/>
        <v>0</v>
      </c>
    </row>
    <row r="13" spans="1:9" s="22" customFormat="1" ht="15">
      <c r="A13" s="41">
        <v>4</v>
      </c>
      <c r="B13" s="57" t="s">
        <v>70</v>
      </c>
      <c r="C13" s="18" t="s">
        <v>36</v>
      </c>
      <c r="D13" s="42">
        <f>'Факт КС Расш'!E12</f>
        <v>0</v>
      </c>
      <c r="E13" s="42">
        <f>'Факт КС ВМП Расш '!E12</f>
        <v>0</v>
      </c>
      <c r="F13" s="20">
        <f t="shared" si="1"/>
        <v>0</v>
      </c>
      <c r="G13" s="43">
        <f>'Факт КС Расш'!F12</f>
        <v>0</v>
      </c>
      <c r="H13" s="42">
        <f>'Факт КС ВМП Расш '!F12</f>
        <v>0</v>
      </c>
      <c r="I13" s="39">
        <f t="shared" si="0"/>
        <v>0</v>
      </c>
    </row>
    <row r="14" spans="1:9" s="22" customFormat="1" ht="15" customHeight="1">
      <c r="A14" s="17">
        <v>5</v>
      </c>
      <c r="B14" s="56" t="s">
        <v>71</v>
      </c>
      <c r="C14" s="18" t="s">
        <v>37</v>
      </c>
      <c r="D14" s="42">
        <f>'Факт КС Расш'!E13</f>
        <v>0</v>
      </c>
      <c r="E14" s="42"/>
      <c r="F14" s="20">
        <f t="shared" si="1"/>
        <v>0</v>
      </c>
      <c r="G14" s="43">
        <f>'Факт КС Расш'!F13</f>
        <v>0</v>
      </c>
      <c r="H14" s="42"/>
      <c r="I14" s="39">
        <f t="shared" si="0"/>
        <v>0</v>
      </c>
    </row>
    <row r="15" spans="1:9" s="22" customFormat="1" ht="15" customHeight="1">
      <c r="A15" s="41">
        <v>6</v>
      </c>
      <c r="B15" s="56" t="s">
        <v>72</v>
      </c>
      <c r="C15" s="18" t="s">
        <v>38</v>
      </c>
      <c r="D15" s="42">
        <f>'Факт КС Расш'!E14</f>
        <v>0</v>
      </c>
      <c r="E15" s="42">
        <f>'Факт КС ВМП Расш '!E28</f>
        <v>0</v>
      </c>
      <c r="F15" s="20">
        <f t="shared" si="1"/>
        <v>0</v>
      </c>
      <c r="G15" s="43">
        <f>'Факт КС Расш'!F14</f>
        <v>0</v>
      </c>
      <c r="H15" s="42">
        <f>'Факт КС ВМП Расш '!F28</f>
        <v>0</v>
      </c>
      <c r="I15" s="39">
        <f t="shared" si="0"/>
        <v>0</v>
      </c>
    </row>
    <row r="16" spans="1:9" s="22" customFormat="1" ht="15" customHeight="1">
      <c r="A16" s="17">
        <v>7</v>
      </c>
      <c r="B16" s="56" t="s">
        <v>73</v>
      </c>
      <c r="C16" s="18" t="s">
        <v>39</v>
      </c>
      <c r="D16" s="42">
        <f>'Факт КС Расш'!E15</f>
        <v>0</v>
      </c>
      <c r="E16" s="42"/>
      <c r="F16" s="20">
        <f t="shared" si="1"/>
        <v>0</v>
      </c>
      <c r="G16" s="43">
        <f>'Факт КС Расш'!F15</f>
        <v>0</v>
      </c>
      <c r="H16" s="42"/>
      <c r="I16" s="39">
        <f t="shared" si="0"/>
        <v>0</v>
      </c>
    </row>
    <row r="17" spans="1:9" s="22" customFormat="1" ht="15" customHeight="1">
      <c r="A17" s="41">
        <v>8</v>
      </c>
      <c r="B17" s="57" t="s">
        <v>74</v>
      </c>
      <c r="C17" s="18" t="s">
        <v>40</v>
      </c>
      <c r="D17" s="42">
        <f>'Факт КС Расш'!E16</f>
        <v>0</v>
      </c>
      <c r="E17" s="42">
        <f>'Факт КС ВМП Расш '!E13</f>
        <v>0</v>
      </c>
      <c r="F17" s="20">
        <f t="shared" si="1"/>
        <v>0</v>
      </c>
      <c r="G17" s="43">
        <f>'Факт КС Расш'!F16</f>
        <v>0</v>
      </c>
      <c r="H17" s="42">
        <f>'Факт КС ВМП Расш '!F13</f>
        <v>0</v>
      </c>
      <c r="I17" s="39">
        <f t="shared" si="0"/>
        <v>0</v>
      </c>
    </row>
    <row r="18" spans="1:9" s="22" customFormat="1" ht="15" customHeight="1">
      <c r="A18" s="17">
        <v>9</v>
      </c>
      <c r="B18" s="55" t="s">
        <v>18</v>
      </c>
      <c r="C18" s="18" t="s">
        <v>41</v>
      </c>
      <c r="D18" s="42">
        <f>'Факт КС Расш'!E17</f>
        <v>0</v>
      </c>
      <c r="E18" s="42">
        <f>'Факт КС ВМП Расш '!E21</f>
        <v>0</v>
      </c>
      <c r="F18" s="20">
        <f t="shared" si="1"/>
        <v>0</v>
      </c>
      <c r="G18" s="43">
        <f>'Факт КС Расш'!F17</f>
        <v>0</v>
      </c>
      <c r="H18" s="42">
        <f>'Факт КС ВМП Расш '!F21</f>
        <v>0</v>
      </c>
      <c r="I18" s="39">
        <f t="shared" si="0"/>
        <v>0</v>
      </c>
    </row>
    <row r="19" spans="1:9" s="22" customFormat="1" ht="15" customHeight="1">
      <c r="A19" s="41">
        <v>10</v>
      </c>
      <c r="B19" s="57" t="s">
        <v>8</v>
      </c>
      <c r="C19" s="18" t="s">
        <v>42</v>
      </c>
      <c r="D19" s="42">
        <f>'Факт КС Расш'!E18</f>
        <v>0</v>
      </c>
      <c r="E19" s="42">
        <f>'Факт КС ВМП Расш '!E25</f>
        <v>0</v>
      </c>
      <c r="F19" s="20">
        <f t="shared" si="1"/>
        <v>0</v>
      </c>
      <c r="G19" s="43">
        <f>'Факт КС Расш'!F18</f>
        <v>0</v>
      </c>
      <c r="H19" s="42">
        <f>'Факт КС ВМП Расш '!F25</f>
        <v>0</v>
      </c>
      <c r="I19" s="39">
        <f t="shared" si="0"/>
        <v>0</v>
      </c>
    </row>
    <row r="20" spans="1:9" s="22" customFormat="1" ht="15" customHeight="1">
      <c r="A20" s="17">
        <v>11</v>
      </c>
      <c r="B20" s="57" t="s">
        <v>9</v>
      </c>
      <c r="C20" s="18" t="s">
        <v>43</v>
      </c>
      <c r="D20" s="42">
        <f>'Факт КС Расш'!E19</f>
        <v>0</v>
      </c>
      <c r="E20" s="42">
        <f>'Факт КС ВМП Расш '!E26</f>
        <v>0</v>
      </c>
      <c r="F20" s="20">
        <f t="shared" si="1"/>
        <v>0</v>
      </c>
      <c r="G20" s="43">
        <f>'Факт КС Расш'!F19</f>
        <v>0</v>
      </c>
      <c r="H20" s="42">
        <f>'Факт КС ВМП Расш '!F26</f>
        <v>0</v>
      </c>
      <c r="I20" s="39">
        <f t="shared" si="0"/>
        <v>0</v>
      </c>
    </row>
    <row r="21" spans="1:9" s="22" customFormat="1" ht="15" customHeight="1">
      <c r="A21" s="41">
        <v>12</v>
      </c>
      <c r="B21" s="57" t="s">
        <v>75</v>
      </c>
      <c r="C21" s="18" t="s">
        <v>44</v>
      </c>
      <c r="D21" s="42">
        <f>'Факт КС Расш'!E20</f>
        <v>0</v>
      </c>
      <c r="E21" s="42"/>
      <c r="F21" s="20">
        <f t="shared" si="1"/>
        <v>0</v>
      </c>
      <c r="G21" s="43">
        <f>'Факт КС Расш'!F20</f>
        <v>0</v>
      </c>
      <c r="H21" s="42"/>
      <c r="I21" s="39">
        <f t="shared" si="0"/>
        <v>0</v>
      </c>
    </row>
    <row r="22" spans="1:9" s="22" customFormat="1" ht="15" customHeight="1">
      <c r="A22" s="17">
        <v>13</v>
      </c>
      <c r="B22" s="57" t="s">
        <v>76</v>
      </c>
      <c r="C22" s="18" t="s">
        <v>45</v>
      </c>
      <c r="D22" s="42">
        <f>'Факт КС Расш'!E21</f>
        <v>0</v>
      </c>
      <c r="E22" s="42">
        <f>'Факт КС ВМП Расш '!E16</f>
        <v>0</v>
      </c>
      <c r="F22" s="20">
        <f t="shared" si="1"/>
        <v>0</v>
      </c>
      <c r="G22" s="43">
        <f>'Факт КС Расш'!F21</f>
        <v>0</v>
      </c>
      <c r="H22" s="42">
        <f>'Факт КС ВМП Расш '!F16</f>
        <v>0</v>
      </c>
      <c r="I22" s="39">
        <f t="shared" si="0"/>
        <v>0</v>
      </c>
    </row>
    <row r="23" spans="1:9" s="22" customFormat="1" ht="15" customHeight="1">
      <c r="A23" s="41">
        <v>14</v>
      </c>
      <c r="B23" s="57" t="s">
        <v>10</v>
      </c>
      <c r="C23" s="18" t="s">
        <v>46</v>
      </c>
      <c r="D23" s="42">
        <f>'Факт КС Расш'!E22</f>
        <v>0</v>
      </c>
      <c r="E23" s="42"/>
      <c r="F23" s="20">
        <f t="shared" si="1"/>
        <v>0</v>
      </c>
      <c r="G23" s="43">
        <f>'Факт КС Расш'!F22</f>
        <v>0</v>
      </c>
      <c r="H23" s="42"/>
      <c r="I23" s="39">
        <f>SUM(G23:H23)</f>
        <v>0</v>
      </c>
    </row>
    <row r="24" spans="1:9" s="22" customFormat="1" ht="15" customHeight="1">
      <c r="A24" s="17">
        <v>15</v>
      </c>
      <c r="B24" s="57" t="s">
        <v>77</v>
      </c>
      <c r="C24" s="18" t="s">
        <v>47</v>
      </c>
      <c r="D24" s="42">
        <f>'Факт КС Расш'!E23</f>
        <v>0</v>
      </c>
      <c r="E24" s="42"/>
      <c r="F24" s="20">
        <f t="shared" si="1"/>
        <v>0</v>
      </c>
      <c r="G24" s="43">
        <f>'Факт КС Расш'!F23</f>
        <v>0</v>
      </c>
      <c r="H24" s="42"/>
      <c r="I24" s="39">
        <f t="shared" si="0"/>
        <v>0</v>
      </c>
    </row>
    <row r="25" spans="1:9" s="22" customFormat="1" ht="15" customHeight="1">
      <c r="A25" s="41">
        <v>16</v>
      </c>
      <c r="B25" s="57" t="s">
        <v>11</v>
      </c>
      <c r="C25" s="18" t="s">
        <v>48</v>
      </c>
      <c r="D25" s="42">
        <f>'Факт КС Расш'!E24</f>
        <v>0</v>
      </c>
      <c r="E25" s="42">
        <f>'Факт КС ВМП Расш '!E27</f>
        <v>0</v>
      </c>
      <c r="F25" s="20">
        <f t="shared" si="1"/>
        <v>0</v>
      </c>
      <c r="G25" s="43">
        <f>'Факт КС Расш'!F24</f>
        <v>0</v>
      </c>
      <c r="H25" s="42">
        <f>'Факт КС ВМП Расш '!F27</f>
        <v>0</v>
      </c>
      <c r="I25" s="39">
        <f t="shared" si="0"/>
        <v>0</v>
      </c>
    </row>
    <row r="26" spans="1:9" s="22" customFormat="1" ht="15" customHeight="1">
      <c r="A26" s="17">
        <v>17</v>
      </c>
      <c r="B26" s="57" t="s">
        <v>78</v>
      </c>
      <c r="C26" s="18" t="s">
        <v>49</v>
      </c>
      <c r="D26" s="42">
        <f>'Факт КС Расш'!E25</f>
        <v>0</v>
      </c>
      <c r="E26" s="42"/>
      <c r="F26" s="20">
        <f t="shared" si="1"/>
        <v>0</v>
      </c>
      <c r="G26" s="43">
        <f>'Факт КС Расш'!F25</f>
        <v>0</v>
      </c>
      <c r="H26" s="42"/>
      <c r="I26" s="39">
        <f t="shared" si="0"/>
        <v>0</v>
      </c>
    </row>
    <row r="27" spans="1:9" s="22" customFormat="1" ht="15" customHeight="1">
      <c r="A27" s="41">
        <v>18</v>
      </c>
      <c r="B27" s="57" t="s">
        <v>4</v>
      </c>
      <c r="C27" s="18" t="s">
        <v>50</v>
      </c>
      <c r="D27" s="42">
        <f>'Факт КС Расш'!E26</f>
        <v>0</v>
      </c>
      <c r="E27" s="42">
        <f>'Факт КС ВМП Расш '!E14</f>
        <v>0</v>
      </c>
      <c r="F27" s="20">
        <f t="shared" si="1"/>
        <v>0</v>
      </c>
      <c r="G27" s="43">
        <f>'Факт КС Расш'!F26</f>
        <v>0</v>
      </c>
      <c r="H27" s="42">
        <f>'Факт КС ВМП Расш '!F14</f>
        <v>0</v>
      </c>
      <c r="I27" s="39">
        <f t="shared" si="0"/>
        <v>0</v>
      </c>
    </row>
    <row r="28" spans="1:9" s="22" customFormat="1" ht="15" customHeight="1">
      <c r="A28" s="17">
        <v>19</v>
      </c>
      <c r="B28" s="57" t="s">
        <v>79</v>
      </c>
      <c r="C28" s="18" t="s">
        <v>51</v>
      </c>
      <c r="D28" s="42">
        <f>'Факт КС Расш'!E27</f>
        <v>0</v>
      </c>
      <c r="E28" s="42">
        <f>'Факт КС ВМП Расш '!E24</f>
        <v>0</v>
      </c>
      <c r="F28" s="20">
        <f t="shared" si="1"/>
        <v>0</v>
      </c>
      <c r="G28" s="43">
        <f>'Факт КС Расш'!F27</f>
        <v>0</v>
      </c>
      <c r="H28" s="42">
        <f>'Факт КС ВМП Расш '!F24</f>
        <v>0</v>
      </c>
      <c r="I28" s="39">
        <f t="shared" si="0"/>
        <v>0</v>
      </c>
    </row>
    <row r="29" spans="1:9" s="22" customFormat="1" ht="15" customHeight="1">
      <c r="A29" s="41">
        <v>20</v>
      </c>
      <c r="B29" s="57" t="s">
        <v>7</v>
      </c>
      <c r="C29" s="18" t="s">
        <v>52</v>
      </c>
      <c r="D29" s="42">
        <f>'Факт КС Расш'!E28</f>
        <v>0</v>
      </c>
      <c r="E29" s="42">
        <f>'Факт КС ВМП Расш '!E23</f>
        <v>0</v>
      </c>
      <c r="F29" s="20">
        <f t="shared" si="1"/>
        <v>0</v>
      </c>
      <c r="G29" s="43">
        <f>'Факт КС Расш'!F28</f>
        <v>0</v>
      </c>
      <c r="H29" s="42">
        <f>'Факт КС ВМП Расш '!F23</f>
        <v>0</v>
      </c>
      <c r="I29" s="39">
        <f t="shared" si="0"/>
        <v>0</v>
      </c>
    </row>
    <row r="30" spans="1:9" s="22" customFormat="1" ht="15" customHeight="1">
      <c r="A30" s="17">
        <v>21</v>
      </c>
      <c r="B30" s="57" t="s">
        <v>80</v>
      </c>
      <c r="C30" s="18" t="s">
        <v>53</v>
      </c>
      <c r="D30" s="42">
        <f>'Факт КС Расш'!E29</f>
        <v>0</v>
      </c>
      <c r="E30" s="42"/>
      <c r="F30" s="20">
        <f t="shared" si="1"/>
        <v>0</v>
      </c>
      <c r="G30" s="43">
        <f>'Факт КС Расш'!F29</f>
        <v>0</v>
      </c>
      <c r="H30" s="42"/>
      <c r="I30" s="39">
        <f>SUM(G30:H30)</f>
        <v>0</v>
      </c>
    </row>
    <row r="31" spans="1:9" s="22" customFormat="1" ht="15" customHeight="1">
      <c r="A31" s="41">
        <v>22</v>
      </c>
      <c r="B31" s="57" t="s">
        <v>81</v>
      </c>
      <c r="C31" s="18" t="s">
        <v>54</v>
      </c>
      <c r="D31" s="42">
        <f>'Факт КС Расш'!E30</f>
        <v>0</v>
      </c>
      <c r="E31" s="42">
        <f>'Факт КС ВМП Расш '!E18</f>
        <v>0</v>
      </c>
      <c r="F31" s="20">
        <f t="shared" si="1"/>
        <v>0</v>
      </c>
      <c r="G31" s="43">
        <f>'Факт КС Расш'!F30</f>
        <v>0</v>
      </c>
      <c r="H31" s="42">
        <f>'Факт КС ВМП Расш '!F18</f>
        <v>0</v>
      </c>
      <c r="I31" s="39">
        <f aca="true" t="shared" si="2" ref="I31:I39">SUM(G31:H31)</f>
        <v>0</v>
      </c>
    </row>
    <row r="32" spans="1:9" s="22" customFormat="1" ht="51">
      <c r="A32" s="17">
        <v>23</v>
      </c>
      <c r="B32" s="57" t="s">
        <v>3</v>
      </c>
      <c r="C32" s="18" t="s">
        <v>55</v>
      </c>
      <c r="D32" s="42">
        <f>'Факт КС Расш'!E31</f>
        <v>0</v>
      </c>
      <c r="E32" s="42">
        <f>'Факт КС ВМП Расш '!E11</f>
        <v>0</v>
      </c>
      <c r="F32" s="20">
        <f t="shared" si="1"/>
        <v>0</v>
      </c>
      <c r="G32" s="43">
        <f>'Факт КС Расш'!F31</f>
        <v>0</v>
      </c>
      <c r="H32" s="42">
        <f>'Факт КС ВМП Расш '!F11</f>
        <v>0</v>
      </c>
      <c r="I32" s="39">
        <f t="shared" si="2"/>
        <v>0</v>
      </c>
    </row>
    <row r="33" spans="1:9" s="22" customFormat="1" ht="25.5">
      <c r="A33" s="41">
        <v>24</v>
      </c>
      <c r="B33" s="57" t="s">
        <v>19</v>
      </c>
      <c r="C33" s="18" t="s">
        <v>56</v>
      </c>
      <c r="D33" s="42">
        <f>'Факт КС Расш'!E32</f>
        <v>0</v>
      </c>
      <c r="E33" s="42">
        <f>'Факт КС ВМП Расш '!E19</f>
        <v>0</v>
      </c>
      <c r="F33" s="20">
        <f t="shared" si="1"/>
        <v>0</v>
      </c>
      <c r="G33" s="43">
        <f>'Факт КС Расш'!F32</f>
        <v>0</v>
      </c>
      <c r="H33" s="42">
        <f>'Факт КС ВМП Расш '!F19</f>
        <v>0</v>
      </c>
      <c r="I33" s="39">
        <f t="shared" si="2"/>
        <v>0</v>
      </c>
    </row>
    <row r="34" spans="1:9" s="22" customFormat="1" ht="15" customHeight="1">
      <c r="A34" s="17">
        <v>25</v>
      </c>
      <c r="B34" s="57" t="s">
        <v>6</v>
      </c>
      <c r="C34" s="18" t="s">
        <v>57</v>
      </c>
      <c r="D34" s="42">
        <f>'Факт КС Расш'!E33</f>
        <v>0</v>
      </c>
      <c r="E34" s="42">
        <f>'Факт КС ВМП Расш '!E20</f>
        <v>0</v>
      </c>
      <c r="F34" s="20">
        <f t="shared" si="1"/>
        <v>0</v>
      </c>
      <c r="G34" s="43">
        <f>'Факт КС Расш'!F33</f>
        <v>0</v>
      </c>
      <c r="H34" s="42">
        <f>'Факт КС ВМП Расш '!F20</f>
        <v>0</v>
      </c>
      <c r="I34" s="39">
        <f t="shared" si="2"/>
        <v>0</v>
      </c>
    </row>
    <row r="35" spans="1:9" s="22" customFormat="1" ht="15" customHeight="1">
      <c r="A35" s="41">
        <v>26</v>
      </c>
      <c r="B35" s="57" t="s">
        <v>82</v>
      </c>
      <c r="C35" s="18" t="s">
        <v>58</v>
      </c>
      <c r="D35" s="42">
        <f>'Факт КС Расш'!E34</f>
        <v>0</v>
      </c>
      <c r="E35" s="42"/>
      <c r="F35" s="20">
        <f t="shared" si="1"/>
        <v>0</v>
      </c>
      <c r="G35" s="43">
        <f>'Факт КС Расш'!F34</f>
        <v>0</v>
      </c>
      <c r="H35" s="42"/>
      <c r="I35" s="39">
        <f t="shared" si="2"/>
        <v>0</v>
      </c>
    </row>
    <row r="36" spans="1:9" s="22" customFormat="1" ht="15" customHeight="1">
      <c r="A36" s="17">
        <v>27</v>
      </c>
      <c r="B36" s="57" t="s">
        <v>83</v>
      </c>
      <c r="C36" s="18" t="s">
        <v>59</v>
      </c>
      <c r="D36" s="42">
        <f>'Факт КС Расш'!E35</f>
        <v>0</v>
      </c>
      <c r="E36" s="42">
        <f>'Факт КС ВМП Расш '!E15</f>
        <v>0</v>
      </c>
      <c r="F36" s="20">
        <f t="shared" si="1"/>
        <v>0</v>
      </c>
      <c r="G36" s="43">
        <f>'Факт КС Расш'!F35</f>
        <v>0</v>
      </c>
      <c r="H36" s="42">
        <f>'Факт КС ВМП Расш '!F15</f>
        <v>0</v>
      </c>
      <c r="I36" s="39">
        <f t="shared" si="2"/>
        <v>0</v>
      </c>
    </row>
    <row r="37" spans="1:9" s="22" customFormat="1" ht="15" customHeight="1">
      <c r="A37" s="41">
        <v>28</v>
      </c>
      <c r="B37" s="57" t="s">
        <v>20</v>
      </c>
      <c r="C37" s="18" t="s">
        <v>60</v>
      </c>
      <c r="D37" s="42">
        <f>'Факт КС Расш'!E36</f>
        <v>0</v>
      </c>
      <c r="E37" s="42">
        <f>'Факт КС ВМП Расш '!E17</f>
        <v>0</v>
      </c>
      <c r="F37" s="20">
        <f t="shared" si="1"/>
        <v>0</v>
      </c>
      <c r="G37" s="43">
        <f>'Факт КС Расш'!F36</f>
        <v>0</v>
      </c>
      <c r="H37" s="42">
        <f>'Факт КС ВМП Расш '!F17</f>
        <v>0</v>
      </c>
      <c r="I37" s="39">
        <f t="shared" si="2"/>
        <v>0</v>
      </c>
    </row>
    <row r="38" spans="1:9" s="22" customFormat="1" ht="15" customHeight="1">
      <c r="A38" s="17">
        <v>29</v>
      </c>
      <c r="B38" s="57" t="s">
        <v>21</v>
      </c>
      <c r="C38" s="18" t="s">
        <v>61</v>
      </c>
      <c r="D38" s="42">
        <f>'Факт КС Расш'!E37</f>
        <v>0</v>
      </c>
      <c r="E38" s="42"/>
      <c r="F38" s="20">
        <f t="shared" si="1"/>
        <v>0</v>
      </c>
      <c r="G38" s="43">
        <f>'Факт КС Расш'!F37</f>
        <v>0</v>
      </c>
      <c r="H38" s="42"/>
      <c r="I38" s="39">
        <f t="shared" si="2"/>
        <v>0</v>
      </c>
    </row>
    <row r="39" spans="1:9" s="22" customFormat="1" ht="15" customHeight="1">
      <c r="A39" s="41">
        <v>30</v>
      </c>
      <c r="B39" s="97" t="s">
        <v>84</v>
      </c>
      <c r="C39" s="97"/>
      <c r="D39" s="42"/>
      <c r="E39" s="42">
        <f>'Факт КС ВМП Расш '!E10</f>
        <v>0</v>
      </c>
      <c r="F39" s="20">
        <f t="shared" si="1"/>
        <v>0</v>
      </c>
      <c r="G39" s="43"/>
      <c r="H39" s="42">
        <f>'Факт КС ВМП Расш '!F10</f>
        <v>0</v>
      </c>
      <c r="I39" s="39">
        <f t="shared" si="2"/>
        <v>0</v>
      </c>
    </row>
    <row r="40" spans="1:7" ht="25.5" customHeight="1">
      <c r="A40" s="96" t="s">
        <v>12</v>
      </c>
      <c r="B40" s="96"/>
      <c r="C40" s="96"/>
      <c r="D40" s="96"/>
      <c r="E40" s="96"/>
      <c r="F40" s="96"/>
      <c r="G40" s="96"/>
    </row>
    <row r="41" spans="3:6" ht="25.5" customHeight="1">
      <c r="C41" s="58"/>
      <c r="D41" s="58"/>
      <c r="E41" s="58"/>
      <c r="F41" s="58"/>
    </row>
    <row r="42" spans="1:7" s="26" customFormat="1" ht="12.75">
      <c r="A42" s="91" t="str">
        <f>'Факт КС Расш'!A40:D40</f>
        <v>Руководитель медицинской организации ___________________________________________ </v>
      </c>
      <c r="B42" s="91"/>
      <c r="C42" s="91"/>
      <c r="D42" s="91"/>
      <c r="E42" s="59"/>
      <c r="F42" s="59"/>
      <c r="G42" s="25"/>
    </row>
    <row r="43" spans="3:7" s="26" customFormat="1" ht="26.25" customHeight="1">
      <c r="C43" s="92" t="s">
        <v>65</v>
      </c>
      <c r="D43" s="92"/>
      <c r="E43" s="35"/>
      <c r="F43" s="35"/>
      <c r="G43" s="25"/>
    </row>
    <row r="44" spans="1:7" ht="15.75">
      <c r="A44" s="93" t="str">
        <f>'Факт КС Расш'!A42:B42</f>
        <v>«___»___________2017г.</v>
      </c>
      <c r="B44" s="93"/>
      <c r="C44" s="94" t="str">
        <f>'Факт КС Расш'!C42:D42</f>
        <v>          тел. (_________) _________________</v>
      </c>
      <c r="D44" s="94"/>
      <c r="E44" s="38"/>
      <c r="F44" s="38"/>
      <c r="G44" s="27"/>
    </row>
    <row r="45" spans="1:7" ht="15">
      <c r="A45" s="95" t="s">
        <v>14</v>
      </c>
      <c r="B45" s="95"/>
      <c r="C45" s="73" t="s">
        <v>15</v>
      </c>
      <c r="D45" s="73"/>
      <c r="E45" s="31"/>
      <c r="F45" s="31"/>
      <c r="G45" s="27"/>
    </row>
    <row r="46" spans="1:7" s="26" customFormat="1" ht="23.25" customHeight="1">
      <c r="A46" s="60" t="s">
        <v>26</v>
      </c>
      <c r="G46" s="25"/>
    </row>
    <row r="47" spans="1:8" s="26" customFormat="1" ht="12.75">
      <c r="A47" s="91" t="str">
        <f>'Факт КС Расш'!A45:F45</f>
        <v>Исполнитель_____________________________________________________________(тел ___________________)</v>
      </c>
      <c r="B47" s="91"/>
      <c r="C47" s="91"/>
      <c r="D47" s="91"/>
      <c r="E47" s="91"/>
      <c r="F47" s="91"/>
      <c r="G47" s="91"/>
      <c r="H47" s="91"/>
    </row>
    <row r="48" spans="3:7" s="26" customFormat="1" ht="12.75">
      <c r="C48" s="90" t="s">
        <v>28</v>
      </c>
      <c r="D48" s="90"/>
      <c r="E48" s="34"/>
      <c r="F48" s="34"/>
      <c r="G48" s="25"/>
    </row>
  </sheetData>
  <sheetProtection password="CC09" sheet="1"/>
  <mergeCells count="22">
    <mergeCell ref="H1:I1"/>
    <mergeCell ref="A47:H47"/>
    <mergeCell ref="D7:F7"/>
    <mergeCell ref="G7:I7"/>
    <mergeCell ref="A7:A8"/>
    <mergeCell ref="B39:C39"/>
    <mergeCell ref="A2:I2"/>
    <mergeCell ref="A45:B45"/>
    <mergeCell ref="C45:D45"/>
    <mergeCell ref="A40:G40"/>
    <mergeCell ref="A3:I3"/>
    <mergeCell ref="A4:I4"/>
    <mergeCell ref="B7:B8"/>
    <mergeCell ref="C7:C8"/>
    <mergeCell ref="C5:I5"/>
    <mergeCell ref="C6:I6"/>
    <mergeCell ref="A6:B6"/>
    <mergeCell ref="C48:D48"/>
    <mergeCell ref="A42:D42"/>
    <mergeCell ref="C43:D43"/>
    <mergeCell ref="A44:B44"/>
    <mergeCell ref="C44:D44"/>
  </mergeCells>
  <printOptions horizontalCentered="1"/>
  <pageMargins left="0.4330708661417323" right="0.4330708661417323" top="0.5511811023622047" bottom="0.15748031496062992" header="0.31496062992125984" footer="0.31496062992125984"/>
  <pageSetup fitToHeight="1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view="pageBreakPreview" zoomScaleSheetLayoutView="100" zoomScalePageLayoutView="0" workbookViewId="0" topLeftCell="A1">
      <selection activeCell="B16" sqref="B16:C16"/>
    </sheetView>
  </sheetViews>
  <sheetFormatPr defaultColWidth="9.140625" defaultRowHeight="15"/>
  <cols>
    <col min="1" max="1" width="9.140625" style="23" customWidth="1"/>
    <col min="2" max="2" width="16.421875" style="4" customWidth="1"/>
    <col min="3" max="3" width="48.00390625" style="4" customWidth="1"/>
    <col min="4" max="4" width="16.28125" style="5" customWidth="1"/>
    <col min="5" max="5" width="26.00390625" style="5" customWidth="1"/>
    <col min="6" max="6" width="18.00390625" style="5" customWidth="1"/>
    <col min="7" max="7" width="9.140625" style="5" customWidth="1"/>
    <col min="8" max="10" width="9.140625" style="6" customWidth="1"/>
    <col min="11" max="16384" width="9.140625" style="5" customWidth="1"/>
  </cols>
  <sheetData>
    <row r="1" spans="1:6" ht="58.5" customHeight="1">
      <c r="A1" s="3"/>
      <c r="E1" s="103" t="s">
        <v>92</v>
      </c>
      <c r="F1" s="103"/>
    </row>
    <row r="2" spans="1:6" s="7" customFormat="1" ht="57.75" customHeight="1">
      <c r="A2" s="81" t="s">
        <v>30</v>
      </c>
      <c r="B2" s="81"/>
      <c r="C2" s="81"/>
      <c r="D2" s="81"/>
      <c r="E2" s="81"/>
      <c r="F2" s="81"/>
    </row>
    <row r="3" spans="1:13" s="9" customFormat="1" ht="33" customHeight="1">
      <c r="A3" s="110" t="s">
        <v>68</v>
      </c>
      <c r="B3" s="110"/>
      <c r="C3" s="110"/>
      <c r="D3" s="110"/>
      <c r="E3" s="110"/>
      <c r="F3" s="110"/>
      <c r="G3" s="8"/>
      <c r="K3" s="8"/>
      <c r="L3" s="8"/>
      <c r="M3" s="10"/>
    </row>
    <row r="4" spans="1:12" ht="30" customHeight="1">
      <c r="A4" s="111" t="s">
        <v>29</v>
      </c>
      <c r="B4" s="111"/>
      <c r="C4" s="111"/>
      <c r="D4" s="111"/>
      <c r="E4" s="111"/>
      <c r="F4" s="111"/>
      <c r="G4" s="36"/>
      <c r="H4" s="5"/>
      <c r="I4" s="5"/>
      <c r="J4" s="5"/>
      <c r="K4" s="36"/>
      <c r="L4" s="36"/>
    </row>
    <row r="5" spans="1:12" s="12" customFormat="1" ht="19.5" customHeight="1">
      <c r="A5" s="11" t="s">
        <v>23</v>
      </c>
      <c r="B5" s="40" t="s">
        <v>66</v>
      </c>
      <c r="C5" s="112"/>
      <c r="D5" s="112"/>
      <c r="E5" s="112"/>
      <c r="F5" s="112"/>
      <c r="G5" s="37"/>
      <c r="K5" s="37"/>
      <c r="L5" s="37"/>
    </row>
    <row r="6" spans="1:7" s="12" customFormat="1" ht="15" customHeight="1">
      <c r="A6" s="102" t="s">
        <v>24</v>
      </c>
      <c r="B6" s="102"/>
      <c r="C6" s="100" t="s">
        <v>25</v>
      </c>
      <c r="D6" s="100"/>
      <c r="E6" s="100"/>
      <c r="F6" s="100"/>
      <c r="G6" s="13"/>
    </row>
    <row r="7" spans="1:6" s="16" customFormat="1" ht="36" customHeight="1">
      <c r="A7" s="14" t="s">
        <v>13</v>
      </c>
      <c r="B7" s="108" t="s">
        <v>16</v>
      </c>
      <c r="C7" s="109"/>
      <c r="D7" s="15" t="s">
        <v>0</v>
      </c>
      <c r="E7" s="15" t="s">
        <v>32</v>
      </c>
      <c r="F7" s="15" t="s">
        <v>31</v>
      </c>
    </row>
    <row r="8" spans="1:6" s="19" customFormat="1" ht="15">
      <c r="A8" s="17">
        <v>1</v>
      </c>
      <c r="B8" s="104">
        <v>2</v>
      </c>
      <c r="C8" s="104"/>
      <c r="D8" s="18" t="s">
        <v>1</v>
      </c>
      <c r="E8" s="18" t="s">
        <v>2</v>
      </c>
      <c r="F8" s="18" t="s">
        <v>63</v>
      </c>
    </row>
    <row r="9" spans="1:6" s="22" customFormat="1" ht="18.75" customHeight="1">
      <c r="A9" s="17">
        <v>1</v>
      </c>
      <c r="B9" s="101" t="s">
        <v>17</v>
      </c>
      <c r="C9" s="101"/>
      <c r="D9" s="18" t="s">
        <v>33</v>
      </c>
      <c r="E9" s="20">
        <f>SUM(E10:E37)</f>
        <v>0</v>
      </c>
      <c r="F9" s="39">
        <f>SUM(F10:F37)</f>
        <v>0</v>
      </c>
    </row>
    <row r="10" spans="1:6" s="22" customFormat="1" ht="15" customHeight="1">
      <c r="A10" s="41">
        <v>2</v>
      </c>
      <c r="B10" s="98" t="s">
        <v>5</v>
      </c>
      <c r="C10" s="99"/>
      <c r="D10" s="18" t="s">
        <v>34</v>
      </c>
      <c r="E10" s="1"/>
      <c r="F10" s="2"/>
    </row>
    <row r="11" spans="1:6" s="22" customFormat="1" ht="15" customHeight="1">
      <c r="A11" s="17">
        <v>3</v>
      </c>
      <c r="B11" s="98" t="s">
        <v>69</v>
      </c>
      <c r="C11" s="99"/>
      <c r="D11" s="18" t="s">
        <v>35</v>
      </c>
      <c r="E11" s="1"/>
      <c r="F11" s="2"/>
    </row>
    <row r="12" spans="1:6" s="22" customFormat="1" ht="15" customHeight="1">
      <c r="A12" s="41">
        <v>4</v>
      </c>
      <c r="B12" s="98" t="s">
        <v>70</v>
      </c>
      <c r="C12" s="99"/>
      <c r="D12" s="18" t="s">
        <v>36</v>
      </c>
      <c r="E12" s="1"/>
      <c r="F12" s="2"/>
    </row>
    <row r="13" spans="1:6" s="22" customFormat="1" ht="15" customHeight="1">
      <c r="A13" s="17">
        <v>5</v>
      </c>
      <c r="B13" s="98" t="s">
        <v>71</v>
      </c>
      <c r="C13" s="99"/>
      <c r="D13" s="18" t="s">
        <v>37</v>
      </c>
      <c r="E13" s="1"/>
      <c r="F13" s="2"/>
    </row>
    <row r="14" spans="1:6" s="22" customFormat="1" ht="15" customHeight="1">
      <c r="A14" s="41">
        <v>6</v>
      </c>
      <c r="B14" s="98" t="s">
        <v>72</v>
      </c>
      <c r="C14" s="99"/>
      <c r="D14" s="18" t="s">
        <v>38</v>
      </c>
      <c r="E14" s="1"/>
      <c r="F14" s="2"/>
    </row>
    <row r="15" spans="1:6" s="22" customFormat="1" ht="15" customHeight="1">
      <c r="A15" s="17">
        <v>7</v>
      </c>
      <c r="B15" s="98" t="s">
        <v>73</v>
      </c>
      <c r="C15" s="99"/>
      <c r="D15" s="18" t="s">
        <v>39</v>
      </c>
      <c r="E15" s="1"/>
      <c r="F15" s="2"/>
    </row>
    <row r="16" spans="1:6" s="22" customFormat="1" ht="15" customHeight="1">
      <c r="A16" s="41">
        <v>8</v>
      </c>
      <c r="B16" s="98" t="s">
        <v>74</v>
      </c>
      <c r="C16" s="99"/>
      <c r="D16" s="18" t="s">
        <v>40</v>
      </c>
      <c r="E16" s="1"/>
      <c r="F16" s="2"/>
    </row>
    <row r="17" spans="1:6" s="22" customFormat="1" ht="15" customHeight="1">
      <c r="A17" s="17">
        <v>9</v>
      </c>
      <c r="B17" s="98" t="s">
        <v>18</v>
      </c>
      <c r="C17" s="99"/>
      <c r="D17" s="18" t="s">
        <v>41</v>
      </c>
      <c r="E17" s="1"/>
      <c r="F17" s="2"/>
    </row>
    <row r="18" spans="1:6" s="22" customFormat="1" ht="15" customHeight="1">
      <c r="A18" s="41">
        <v>10</v>
      </c>
      <c r="B18" s="98" t="s">
        <v>8</v>
      </c>
      <c r="C18" s="99"/>
      <c r="D18" s="18" t="s">
        <v>42</v>
      </c>
      <c r="E18" s="1"/>
      <c r="F18" s="2"/>
    </row>
    <row r="19" spans="1:6" s="22" customFormat="1" ht="15" customHeight="1">
      <c r="A19" s="17">
        <v>11</v>
      </c>
      <c r="B19" s="98" t="s">
        <v>9</v>
      </c>
      <c r="C19" s="99"/>
      <c r="D19" s="18" t="s">
        <v>43</v>
      </c>
      <c r="E19" s="1"/>
      <c r="F19" s="2"/>
    </row>
    <row r="20" spans="1:6" s="22" customFormat="1" ht="15" customHeight="1">
      <c r="A20" s="41">
        <v>12</v>
      </c>
      <c r="B20" s="98" t="s">
        <v>75</v>
      </c>
      <c r="C20" s="99"/>
      <c r="D20" s="18" t="s">
        <v>44</v>
      </c>
      <c r="E20" s="1"/>
      <c r="F20" s="2"/>
    </row>
    <row r="21" spans="1:6" s="22" customFormat="1" ht="15" customHeight="1">
      <c r="A21" s="17">
        <v>13</v>
      </c>
      <c r="B21" s="98" t="s">
        <v>76</v>
      </c>
      <c r="C21" s="99"/>
      <c r="D21" s="18" t="s">
        <v>45</v>
      </c>
      <c r="E21" s="1"/>
      <c r="F21" s="2"/>
    </row>
    <row r="22" spans="1:6" s="22" customFormat="1" ht="15" customHeight="1">
      <c r="A22" s="41">
        <v>14</v>
      </c>
      <c r="B22" s="98" t="s">
        <v>10</v>
      </c>
      <c r="C22" s="99"/>
      <c r="D22" s="18" t="s">
        <v>46</v>
      </c>
      <c r="E22" s="1"/>
      <c r="F22" s="2"/>
    </row>
    <row r="23" spans="1:6" s="22" customFormat="1" ht="15" customHeight="1">
      <c r="A23" s="17">
        <v>15</v>
      </c>
      <c r="B23" s="98" t="s">
        <v>77</v>
      </c>
      <c r="C23" s="99"/>
      <c r="D23" s="18" t="s">
        <v>47</v>
      </c>
      <c r="E23" s="1"/>
      <c r="F23" s="2"/>
    </row>
    <row r="24" spans="1:6" s="22" customFormat="1" ht="15" customHeight="1">
      <c r="A24" s="41">
        <v>16</v>
      </c>
      <c r="B24" s="98" t="s">
        <v>11</v>
      </c>
      <c r="C24" s="99"/>
      <c r="D24" s="18" t="s">
        <v>48</v>
      </c>
      <c r="E24" s="1"/>
      <c r="F24" s="2"/>
    </row>
    <row r="25" spans="1:6" s="22" customFormat="1" ht="15">
      <c r="A25" s="17">
        <v>17</v>
      </c>
      <c r="B25" s="98" t="s">
        <v>78</v>
      </c>
      <c r="C25" s="99"/>
      <c r="D25" s="18" t="s">
        <v>49</v>
      </c>
      <c r="E25" s="1"/>
      <c r="F25" s="2"/>
    </row>
    <row r="26" spans="1:6" s="22" customFormat="1" ht="15" customHeight="1">
      <c r="A26" s="41">
        <v>18</v>
      </c>
      <c r="B26" s="98" t="s">
        <v>4</v>
      </c>
      <c r="C26" s="99"/>
      <c r="D26" s="18" t="s">
        <v>50</v>
      </c>
      <c r="E26" s="1"/>
      <c r="F26" s="2"/>
    </row>
    <row r="27" spans="1:6" s="22" customFormat="1" ht="15" customHeight="1">
      <c r="A27" s="17">
        <v>19</v>
      </c>
      <c r="B27" s="98" t="s">
        <v>79</v>
      </c>
      <c r="C27" s="99"/>
      <c r="D27" s="18" t="s">
        <v>51</v>
      </c>
      <c r="E27" s="1"/>
      <c r="F27" s="2"/>
    </row>
    <row r="28" spans="1:6" s="22" customFormat="1" ht="15" customHeight="1">
      <c r="A28" s="41">
        <v>20</v>
      </c>
      <c r="B28" s="98" t="s">
        <v>7</v>
      </c>
      <c r="C28" s="99"/>
      <c r="D28" s="18" t="s">
        <v>52</v>
      </c>
      <c r="E28" s="1"/>
      <c r="F28" s="2"/>
    </row>
    <row r="29" spans="1:6" s="22" customFormat="1" ht="15" customHeight="1">
      <c r="A29" s="17">
        <v>21</v>
      </c>
      <c r="B29" s="98" t="s">
        <v>80</v>
      </c>
      <c r="C29" s="99"/>
      <c r="D29" s="18" t="s">
        <v>53</v>
      </c>
      <c r="E29" s="1"/>
      <c r="F29" s="2"/>
    </row>
    <row r="30" spans="1:6" s="22" customFormat="1" ht="15" customHeight="1">
      <c r="A30" s="41">
        <v>22</v>
      </c>
      <c r="B30" s="98" t="s">
        <v>81</v>
      </c>
      <c r="C30" s="99"/>
      <c r="D30" s="18" t="s">
        <v>54</v>
      </c>
      <c r="E30" s="1"/>
      <c r="F30" s="2"/>
    </row>
    <row r="31" spans="1:6" s="22" customFormat="1" ht="15" customHeight="1">
      <c r="A31" s="17">
        <v>23</v>
      </c>
      <c r="B31" s="98" t="s">
        <v>3</v>
      </c>
      <c r="C31" s="99"/>
      <c r="D31" s="18" t="s">
        <v>55</v>
      </c>
      <c r="E31" s="1"/>
      <c r="F31" s="2"/>
    </row>
    <row r="32" spans="1:6" s="22" customFormat="1" ht="15" customHeight="1">
      <c r="A32" s="41">
        <v>24</v>
      </c>
      <c r="B32" s="98" t="s">
        <v>19</v>
      </c>
      <c r="C32" s="99"/>
      <c r="D32" s="18" t="s">
        <v>56</v>
      </c>
      <c r="E32" s="1"/>
      <c r="F32" s="2"/>
    </row>
    <row r="33" spans="1:6" s="22" customFormat="1" ht="15" customHeight="1">
      <c r="A33" s="17">
        <v>25</v>
      </c>
      <c r="B33" s="98" t="s">
        <v>6</v>
      </c>
      <c r="C33" s="99"/>
      <c r="D33" s="18" t="s">
        <v>57</v>
      </c>
      <c r="E33" s="1"/>
      <c r="F33" s="2"/>
    </row>
    <row r="34" spans="1:6" s="22" customFormat="1" ht="15" customHeight="1">
      <c r="A34" s="41">
        <v>26</v>
      </c>
      <c r="B34" s="98" t="s">
        <v>82</v>
      </c>
      <c r="C34" s="99"/>
      <c r="D34" s="18" t="s">
        <v>58</v>
      </c>
      <c r="E34" s="1"/>
      <c r="F34" s="2"/>
    </row>
    <row r="35" spans="1:10" s="22" customFormat="1" ht="15" customHeight="1">
      <c r="A35" s="17">
        <v>27</v>
      </c>
      <c r="B35" s="98" t="s">
        <v>83</v>
      </c>
      <c r="C35" s="99"/>
      <c r="D35" s="18" t="s">
        <v>59</v>
      </c>
      <c r="E35" s="1"/>
      <c r="F35" s="2"/>
      <c r="H35" s="44"/>
      <c r="I35" s="45"/>
      <c r="J35" s="46"/>
    </row>
    <row r="36" spans="1:6" s="22" customFormat="1" ht="15" customHeight="1">
      <c r="A36" s="41">
        <v>28</v>
      </c>
      <c r="B36" s="98" t="s">
        <v>20</v>
      </c>
      <c r="C36" s="99"/>
      <c r="D36" s="18" t="s">
        <v>60</v>
      </c>
      <c r="E36" s="1"/>
      <c r="F36" s="2"/>
    </row>
    <row r="37" spans="1:6" s="22" customFormat="1" ht="15" customHeight="1">
      <c r="A37" s="17">
        <v>29</v>
      </c>
      <c r="B37" s="98" t="s">
        <v>21</v>
      </c>
      <c r="C37" s="99"/>
      <c r="D37" s="18" t="s">
        <v>61</v>
      </c>
      <c r="E37" s="1"/>
      <c r="F37" s="2"/>
    </row>
    <row r="38" spans="1:5" ht="25.5" customHeight="1">
      <c r="A38" s="82" t="s">
        <v>12</v>
      </c>
      <c r="B38" s="82"/>
      <c r="C38" s="82"/>
      <c r="D38" s="82"/>
      <c r="E38" s="82"/>
    </row>
    <row r="39" spans="3:5" ht="25.5" customHeight="1">
      <c r="C39" s="24"/>
      <c r="D39" s="24"/>
      <c r="E39" s="24"/>
    </row>
    <row r="40" spans="1:5" s="48" customFormat="1" ht="15">
      <c r="A40" s="113" t="s">
        <v>64</v>
      </c>
      <c r="B40" s="113"/>
      <c r="C40" s="113"/>
      <c r="D40" s="113"/>
      <c r="E40" s="47"/>
    </row>
    <row r="41" spans="3:5" s="26" customFormat="1" ht="26.25" customHeight="1">
      <c r="C41" s="92" t="s">
        <v>65</v>
      </c>
      <c r="D41" s="92"/>
      <c r="E41" s="25"/>
    </row>
    <row r="42" spans="1:5" ht="15">
      <c r="A42" s="105" t="s">
        <v>95</v>
      </c>
      <c r="B42" s="105"/>
      <c r="C42" s="107" t="s">
        <v>22</v>
      </c>
      <c r="D42" s="107"/>
      <c r="E42" s="27"/>
    </row>
    <row r="43" spans="1:5" ht="15">
      <c r="A43" s="86" t="s">
        <v>14</v>
      </c>
      <c r="B43" s="86"/>
      <c r="C43" s="73" t="s">
        <v>15</v>
      </c>
      <c r="D43" s="73"/>
      <c r="E43" s="27"/>
    </row>
    <row r="44" spans="1:5" s="26" customFormat="1" ht="23.25" customHeight="1">
      <c r="A44" s="28" t="s">
        <v>26</v>
      </c>
      <c r="E44" s="25"/>
    </row>
    <row r="45" spans="1:6" s="26" customFormat="1" ht="12.75">
      <c r="A45" s="106" t="s">
        <v>27</v>
      </c>
      <c r="B45" s="106"/>
      <c r="C45" s="106"/>
      <c r="D45" s="106"/>
      <c r="E45" s="106"/>
      <c r="F45" s="106"/>
    </row>
    <row r="46" spans="3:5" s="26" customFormat="1" ht="12.75">
      <c r="C46" s="90" t="s">
        <v>28</v>
      </c>
      <c r="D46" s="90"/>
      <c r="E46" s="25"/>
    </row>
  </sheetData>
  <sheetProtection password="CC09" sheet="1"/>
  <mergeCells count="47">
    <mergeCell ref="C46:D46"/>
    <mergeCell ref="A3:F3"/>
    <mergeCell ref="A4:F4"/>
    <mergeCell ref="C5:F5"/>
    <mergeCell ref="A38:E38"/>
    <mergeCell ref="A40:D40"/>
    <mergeCell ref="C41:D41"/>
    <mergeCell ref="B27:C27"/>
    <mergeCell ref="B28:C28"/>
    <mergeCell ref="B29:C29"/>
    <mergeCell ref="A6:B6"/>
    <mergeCell ref="E1:F1"/>
    <mergeCell ref="B8:C8"/>
    <mergeCell ref="A42:B42"/>
    <mergeCell ref="C43:D43"/>
    <mergeCell ref="A45:F45"/>
    <mergeCell ref="C42:D42"/>
    <mergeCell ref="A43:B43"/>
    <mergeCell ref="B7:C7"/>
    <mergeCell ref="B10:C10"/>
    <mergeCell ref="B21:C21"/>
    <mergeCell ref="B11:C11"/>
    <mergeCell ref="B12:C12"/>
    <mergeCell ref="B13:C13"/>
    <mergeCell ref="B14:C14"/>
    <mergeCell ref="B9:C9"/>
    <mergeCell ref="B15:C15"/>
    <mergeCell ref="B23:C23"/>
    <mergeCell ref="B24:C24"/>
    <mergeCell ref="B25:C25"/>
    <mergeCell ref="B26:C26"/>
    <mergeCell ref="B36:C36"/>
    <mergeCell ref="B16:C16"/>
    <mergeCell ref="B17:C17"/>
    <mergeCell ref="B18:C18"/>
    <mergeCell ref="B19:C19"/>
    <mergeCell ref="B20:C20"/>
    <mergeCell ref="B37:C37"/>
    <mergeCell ref="A2:F2"/>
    <mergeCell ref="C6:F6"/>
    <mergeCell ref="B30:C30"/>
    <mergeCell ref="B31:C31"/>
    <mergeCell ref="B32:C32"/>
    <mergeCell ref="B33:C33"/>
    <mergeCell ref="B34:C34"/>
    <mergeCell ref="B35:C35"/>
    <mergeCell ref="B22:C22"/>
  </mergeCells>
  <printOptions horizontalCentered="1"/>
  <pageMargins left="0.4330708661417323" right="0.4330708661417323" top="0.5511811023622047" bottom="0.15748031496062992" header="0.31496062992125984" footer="0.31496062992125984"/>
  <pageSetup fitToHeight="1" fitToWidth="1" horizontalDpi="600" verticalDpi="600" orientation="portrait" paperSize="9" scale="70" r:id="rId1"/>
  <rowBreaks count="1" manualBreakCount="1">
    <brk id="2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view="pageBreakPreview" zoomScaleSheetLayoutView="100" zoomScalePageLayoutView="0" workbookViewId="0" topLeftCell="A1">
      <selection activeCell="B13" sqref="B13:C13"/>
    </sheetView>
  </sheetViews>
  <sheetFormatPr defaultColWidth="9.140625" defaultRowHeight="15"/>
  <cols>
    <col min="1" max="1" width="6.7109375" style="23" customWidth="1"/>
    <col min="2" max="2" width="17.421875" style="4" customWidth="1"/>
    <col min="3" max="3" width="46.57421875" style="4" customWidth="1"/>
    <col min="4" max="4" width="12.57421875" style="5" customWidth="1"/>
    <col min="5" max="5" width="16.57421875" style="5" customWidth="1"/>
    <col min="6" max="6" width="17.8515625" style="5" customWidth="1"/>
    <col min="7" max="7" width="17.140625" style="5" customWidth="1"/>
    <col min="8" max="10" width="9.140625" style="6" customWidth="1"/>
    <col min="11" max="16384" width="9.140625" style="5" customWidth="1"/>
  </cols>
  <sheetData>
    <row r="1" spans="1:6" ht="58.5" customHeight="1">
      <c r="A1" s="3"/>
      <c r="E1" s="103" t="s">
        <v>93</v>
      </c>
      <c r="F1" s="103"/>
    </row>
    <row r="2" spans="1:6" s="7" customFormat="1" ht="57.75" customHeight="1">
      <c r="A2" s="81" t="s">
        <v>30</v>
      </c>
      <c r="B2" s="81"/>
      <c r="C2" s="81"/>
      <c r="D2" s="81"/>
      <c r="E2" s="81"/>
      <c r="F2" s="81"/>
    </row>
    <row r="3" spans="1:13" s="9" customFormat="1" ht="36" customHeight="1">
      <c r="A3" s="110" t="s">
        <v>68</v>
      </c>
      <c r="B3" s="110"/>
      <c r="C3" s="110"/>
      <c r="D3" s="110"/>
      <c r="E3" s="110"/>
      <c r="F3" s="110"/>
      <c r="G3" s="8"/>
      <c r="K3" s="8"/>
      <c r="L3" s="8"/>
      <c r="M3" s="10"/>
    </row>
    <row r="4" spans="1:12" ht="30" customHeight="1">
      <c r="A4" s="79" t="str">
        <f>'Факт КС Расш'!A4:F4</f>
        <v>Сопроводительное письмо к Уведомлению от ___________________ №__________________</v>
      </c>
      <c r="B4" s="79"/>
      <c r="C4" s="79"/>
      <c r="D4" s="79"/>
      <c r="E4" s="79"/>
      <c r="F4" s="79"/>
      <c r="G4" s="36"/>
      <c r="H4" s="5"/>
      <c r="I4" s="5"/>
      <c r="J4" s="5"/>
      <c r="K4" s="36"/>
      <c r="L4" s="36"/>
    </row>
    <row r="5" spans="1:12" s="12" customFormat="1" ht="19.5" customHeight="1">
      <c r="A5" s="11" t="s">
        <v>23</v>
      </c>
      <c r="B5" s="116" t="str">
        <f>'Факт КС Расш'!B5</f>
        <v>470____</v>
      </c>
      <c r="C5" s="117">
        <f>'Факт КС Расш'!C5:F5</f>
        <v>0</v>
      </c>
      <c r="D5" s="117"/>
      <c r="E5" s="117"/>
      <c r="F5" s="117"/>
      <c r="G5" s="37"/>
      <c r="K5" s="37"/>
      <c r="L5" s="37"/>
    </row>
    <row r="6" spans="1:7" s="12" customFormat="1" ht="15" customHeight="1">
      <c r="A6" s="102" t="s">
        <v>24</v>
      </c>
      <c r="B6" s="102"/>
      <c r="C6" s="100" t="s">
        <v>25</v>
      </c>
      <c r="D6" s="100"/>
      <c r="E6" s="100"/>
      <c r="F6" s="100"/>
      <c r="G6" s="13"/>
    </row>
    <row r="7" spans="1:7" s="16" customFormat="1" ht="44.25" customHeight="1">
      <c r="A7" s="14" t="s">
        <v>13</v>
      </c>
      <c r="B7" s="108" t="s">
        <v>16</v>
      </c>
      <c r="C7" s="109"/>
      <c r="D7" s="15" t="s">
        <v>0</v>
      </c>
      <c r="E7" s="15" t="s">
        <v>32</v>
      </c>
      <c r="F7" s="15" t="s">
        <v>31</v>
      </c>
      <c r="G7" s="19"/>
    </row>
    <row r="8" spans="1:6" s="19" customFormat="1" ht="15">
      <c r="A8" s="17">
        <v>1</v>
      </c>
      <c r="B8" s="104">
        <v>2</v>
      </c>
      <c r="C8" s="104"/>
      <c r="D8" s="18" t="s">
        <v>1</v>
      </c>
      <c r="E8" s="18" t="s">
        <v>2</v>
      </c>
      <c r="F8" s="18" t="s">
        <v>63</v>
      </c>
    </row>
    <row r="9" spans="1:6" s="22" customFormat="1" ht="18.75" customHeight="1">
      <c r="A9" s="17">
        <v>1</v>
      </c>
      <c r="B9" s="101" t="s">
        <v>17</v>
      </c>
      <c r="C9" s="101"/>
      <c r="D9" s="18" t="s">
        <v>33</v>
      </c>
      <c r="E9" s="20">
        <f>SUM(E10:E28)</f>
        <v>0</v>
      </c>
      <c r="F9" s="21">
        <f>SUM(F10:F28)</f>
        <v>0</v>
      </c>
    </row>
    <row r="10" spans="1:6" s="22" customFormat="1" ht="18.75" customHeight="1">
      <c r="A10" s="29">
        <v>2</v>
      </c>
      <c r="B10" s="97" t="s">
        <v>84</v>
      </c>
      <c r="C10" s="97"/>
      <c r="D10" s="18" t="s">
        <v>34</v>
      </c>
      <c r="E10" s="1"/>
      <c r="F10" s="2"/>
    </row>
    <row r="11" spans="1:6" s="22" customFormat="1" ht="24" customHeight="1">
      <c r="A11" s="29">
        <v>3</v>
      </c>
      <c r="B11" s="97" t="s">
        <v>3</v>
      </c>
      <c r="C11" s="97"/>
      <c r="D11" s="18" t="s">
        <v>35</v>
      </c>
      <c r="E11" s="1"/>
      <c r="F11" s="2"/>
    </row>
    <row r="12" spans="1:6" s="22" customFormat="1" ht="18.75" customHeight="1">
      <c r="A12" s="30">
        <v>4</v>
      </c>
      <c r="B12" s="97" t="s">
        <v>70</v>
      </c>
      <c r="C12" s="97"/>
      <c r="D12" s="18" t="s">
        <v>36</v>
      </c>
      <c r="E12" s="1"/>
      <c r="F12" s="2"/>
    </row>
    <row r="13" spans="1:6" s="22" customFormat="1" ht="18.75" customHeight="1">
      <c r="A13" s="30">
        <v>5</v>
      </c>
      <c r="B13" s="97" t="s">
        <v>74</v>
      </c>
      <c r="C13" s="97"/>
      <c r="D13" s="18" t="s">
        <v>37</v>
      </c>
      <c r="E13" s="1"/>
      <c r="F13" s="2"/>
    </row>
    <row r="14" spans="1:6" s="22" customFormat="1" ht="18.75" customHeight="1">
      <c r="A14" s="30">
        <v>6</v>
      </c>
      <c r="B14" s="97" t="s">
        <v>4</v>
      </c>
      <c r="C14" s="97"/>
      <c r="D14" s="18" t="s">
        <v>38</v>
      </c>
      <c r="E14" s="1"/>
      <c r="F14" s="2"/>
    </row>
    <row r="15" spans="1:6" s="22" customFormat="1" ht="18.75" customHeight="1">
      <c r="A15" s="30">
        <v>7</v>
      </c>
      <c r="B15" s="97" t="s">
        <v>83</v>
      </c>
      <c r="C15" s="97"/>
      <c r="D15" s="18" t="s">
        <v>39</v>
      </c>
      <c r="E15" s="1"/>
      <c r="F15" s="2"/>
    </row>
    <row r="16" spans="1:6" s="22" customFormat="1" ht="18.75" customHeight="1">
      <c r="A16" s="30">
        <v>8</v>
      </c>
      <c r="B16" s="97" t="s">
        <v>76</v>
      </c>
      <c r="C16" s="97"/>
      <c r="D16" s="18" t="s">
        <v>40</v>
      </c>
      <c r="E16" s="1"/>
      <c r="F16" s="2"/>
    </row>
    <row r="17" spans="1:6" s="22" customFormat="1" ht="18.75" customHeight="1">
      <c r="A17" s="30">
        <v>9</v>
      </c>
      <c r="B17" s="97" t="s">
        <v>20</v>
      </c>
      <c r="C17" s="97"/>
      <c r="D17" s="18" t="s">
        <v>41</v>
      </c>
      <c r="E17" s="1"/>
      <c r="F17" s="2"/>
    </row>
    <row r="18" spans="1:6" s="22" customFormat="1" ht="18.75" customHeight="1">
      <c r="A18" s="30">
        <v>10</v>
      </c>
      <c r="B18" s="97" t="s">
        <v>81</v>
      </c>
      <c r="C18" s="97"/>
      <c r="D18" s="18" t="s">
        <v>42</v>
      </c>
      <c r="E18" s="1"/>
      <c r="F18" s="2"/>
    </row>
    <row r="19" spans="1:6" s="22" customFormat="1" ht="18.75" customHeight="1">
      <c r="A19" s="30">
        <v>11</v>
      </c>
      <c r="B19" s="97" t="s">
        <v>19</v>
      </c>
      <c r="C19" s="97"/>
      <c r="D19" s="18" t="s">
        <v>43</v>
      </c>
      <c r="E19" s="1"/>
      <c r="F19" s="2"/>
    </row>
    <row r="20" spans="1:6" s="22" customFormat="1" ht="18.75" customHeight="1">
      <c r="A20" s="30">
        <v>12</v>
      </c>
      <c r="B20" s="97" t="s">
        <v>6</v>
      </c>
      <c r="C20" s="97"/>
      <c r="D20" s="18" t="s">
        <v>44</v>
      </c>
      <c r="E20" s="1"/>
      <c r="F20" s="2"/>
    </row>
    <row r="21" spans="1:6" s="22" customFormat="1" ht="18.75" customHeight="1">
      <c r="A21" s="30">
        <v>13</v>
      </c>
      <c r="B21" s="97" t="s">
        <v>18</v>
      </c>
      <c r="C21" s="97"/>
      <c r="D21" s="18" t="s">
        <v>45</v>
      </c>
      <c r="E21" s="1"/>
      <c r="F21" s="2"/>
    </row>
    <row r="22" spans="1:6" s="22" customFormat="1" ht="18.75" customHeight="1">
      <c r="A22" s="30">
        <v>14</v>
      </c>
      <c r="B22" s="97" t="s">
        <v>69</v>
      </c>
      <c r="C22" s="97"/>
      <c r="D22" s="18" t="s">
        <v>46</v>
      </c>
      <c r="E22" s="1"/>
      <c r="F22" s="2"/>
    </row>
    <row r="23" spans="1:6" s="22" customFormat="1" ht="18.75" customHeight="1">
      <c r="A23" s="30">
        <v>15</v>
      </c>
      <c r="B23" s="97" t="s">
        <v>7</v>
      </c>
      <c r="C23" s="97"/>
      <c r="D23" s="18" t="s">
        <v>47</v>
      </c>
      <c r="E23" s="1"/>
      <c r="F23" s="2"/>
    </row>
    <row r="24" spans="1:6" s="22" customFormat="1" ht="18.75" customHeight="1">
      <c r="A24" s="30">
        <v>16</v>
      </c>
      <c r="B24" s="97" t="s">
        <v>85</v>
      </c>
      <c r="C24" s="97"/>
      <c r="D24" s="18" t="s">
        <v>48</v>
      </c>
      <c r="E24" s="1"/>
      <c r="F24" s="2"/>
    </row>
    <row r="25" spans="1:6" s="22" customFormat="1" ht="18.75" customHeight="1">
      <c r="A25" s="30">
        <v>17</v>
      </c>
      <c r="B25" s="97" t="s">
        <v>8</v>
      </c>
      <c r="C25" s="97"/>
      <c r="D25" s="18" t="s">
        <v>49</v>
      </c>
      <c r="E25" s="1"/>
      <c r="F25" s="2"/>
    </row>
    <row r="26" spans="1:6" s="22" customFormat="1" ht="18.75" customHeight="1">
      <c r="A26" s="30">
        <v>18</v>
      </c>
      <c r="B26" s="97" t="s">
        <v>9</v>
      </c>
      <c r="C26" s="97"/>
      <c r="D26" s="18" t="s">
        <v>50</v>
      </c>
      <c r="E26" s="1"/>
      <c r="F26" s="2"/>
    </row>
    <row r="27" spans="1:6" s="22" customFormat="1" ht="18.75" customHeight="1">
      <c r="A27" s="30">
        <v>19</v>
      </c>
      <c r="B27" s="97" t="s">
        <v>11</v>
      </c>
      <c r="C27" s="97"/>
      <c r="D27" s="18" t="s">
        <v>51</v>
      </c>
      <c r="E27" s="1"/>
      <c r="F27" s="2"/>
    </row>
    <row r="28" spans="1:6" s="22" customFormat="1" ht="18.75" customHeight="1">
      <c r="A28" s="30">
        <v>20</v>
      </c>
      <c r="B28" s="97" t="s">
        <v>72</v>
      </c>
      <c r="C28" s="97"/>
      <c r="D28" s="18" t="s">
        <v>52</v>
      </c>
      <c r="E28" s="1"/>
      <c r="F28" s="2"/>
    </row>
    <row r="29" spans="1:6" ht="25.5" customHeight="1">
      <c r="A29" s="114" t="s">
        <v>12</v>
      </c>
      <c r="B29" s="114"/>
      <c r="C29" s="114"/>
      <c r="D29" s="114"/>
      <c r="E29" s="114"/>
      <c r="F29" s="114"/>
    </row>
    <row r="30" spans="3:5" ht="25.5" customHeight="1">
      <c r="C30" s="24"/>
      <c r="D30" s="24"/>
      <c r="E30" s="24"/>
    </row>
    <row r="31" spans="1:5" s="26" customFormat="1" ht="12.75">
      <c r="A31" s="83" t="str">
        <f>'Факт КС Расш'!A40:D40</f>
        <v>Руководитель медицинской организации ___________________________________________ </v>
      </c>
      <c r="B31" s="83"/>
      <c r="C31" s="83"/>
      <c r="D31" s="83"/>
      <c r="E31" s="25"/>
    </row>
    <row r="32" spans="3:5" s="26" customFormat="1" ht="26.25" customHeight="1">
      <c r="C32" s="92" t="s">
        <v>65</v>
      </c>
      <c r="D32" s="92"/>
      <c r="E32" s="25"/>
    </row>
    <row r="33" spans="1:5" ht="15.75">
      <c r="A33" s="115" t="str">
        <f>'Факт КС Расш'!A42:B42</f>
        <v>«___»___________2017г.</v>
      </c>
      <c r="B33" s="115"/>
      <c r="C33" s="94" t="str">
        <f>'Факт КС Расш'!C42:D42</f>
        <v>          тел. (_________) _________________</v>
      </c>
      <c r="D33" s="94"/>
      <c r="E33" s="27"/>
    </row>
    <row r="34" spans="1:5" ht="15">
      <c r="A34" s="86" t="s">
        <v>14</v>
      </c>
      <c r="B34" s="86"/>
      <c r="C34" s="73" t="s">
        <v>15</v>
      </c>
      <c r="D34" s="73"/>
      <c r="E34" s="27"/>
    </row>
    <row r="35" spans="1:5" s="26" customFormat="1" ht="23.25" customHeight="1">
      <c r="A35" s="28" t="s">
        <v>26</v>
      </c>
      <c r="E35" s="25"/>
    </row>
    <row r="36" spans="1:6" s="26" customFormat="1" ht="12.75">
      <c r="A36" s="83" t="str">
        <f>'Факт КС Расш'!A45:F45</f>
        <v>Исполнитель_____________________________________________________________(тел ___________________)</v>
      </c>
      <c r="B36" s="83"/>
      <c r="C36" s="83"/>
      <c r="D36" s="83"/>
      <c r="E36" s="83"/>
      <c r="F36" s="83"/>
    </row>
    <row r="37" spans="3:5" s="26" customFormat="1" ht="12.75">
      <c r="C37" s="90" t="s">
        <v>28</v>
      </c>
      <c r="D37" s="90"/>
      <c r="E37" s="25"/>
    </row>
  </sheetData>
  <sheetProtection password="CC09" sheet="1"/>
  <mergeCells count="38">
    <mergeCell ref="B18:C18"/>
    <mergeCell ref="B19:C19"/>
    <mergeCell ref="A36:F36"/>
    <mergeCell ref="C37:D37"/>
    <mergeCell ref="A31:D31"/>
    <mergeCell ref="C32:D32"/>
    <mergeCell ref="A33:B33"/>
    <mergeCell ref="C33:D33"/>
    <mergeCell ref="A34:B34"/>
    <mergeCell ref="C34:D34"/>
    <mergeCell ref="B8:C8"/>
    <mergeCell ref="B9:C9"/>
    <mergeCell ref="E1:F1"/>
    <mergeCell ref="A3:F3"/>
    <mergeCell ref="A4:F4"/>
    <mergeCell ref="C5:F5"/>
    <mergeCell ref="A6:B6"/>
    <mergeCell ref="B15:C15"/>
    <mergeCell ref="B20:C20"/>
    <mergeCell ref="B21:C21"/>
    <mergeCell ref="B22:C22"/>
    <mergeCell ref="B7:C7"/>
    <mergeCell ref="B10:C10"/>
    <mergeCell ref="B11:C11"/>
    <mergeCell ref="B12:C12"/>
    <mergeCell ref="B13:C13"/>
    <mergeCell ref="B14:C14"/>
    <mergeCell ref="B16:C16"/>
    <mergeCell ref="A2:F2"/>
    <mergeCell ref="A29:F29"/>
    <mergeCell ref="C6:F6"/>
    <mergeCell ref="B23:C23"/>
    <mergeCell ref="B24:C24"/>
    <mergeCell ref="B25:C25"/>
    <mergeCell ref="B26:C26"/>
    <mergeCell ref="B27:C27"/>
    <mergeCell ref="B28:C28"/>
    <mergeCell ref="B17:C17"/>
  </mergeCells>
  <printOptions horizontalCentered="1"/>
  <pageMargins left="0.4330708661417323" right="0.4330708661417323" top="0.5511811023622047" bottom="0.15748031496062992" header="0.31496062992125984" footer="0.31496062992125984"/>
  <pageSetup fitToHeight="8" fitToWidth="1" horizontalDpi="600" verticalDpi="600" orientation="portrait" paperSize="9" scale="80" r:id="rId1"/>
  <rowBreaks count="2" manualBreakCount="2">
    <brk id="12" max="5" man="1"/>
    <brk id="1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oms4</dc:creator>
  <cp:keywords/>
  <dc:description/>
  <cp:lastModifiedBy>oms4</cp:lastModifiedBy>
  <cp:lastPrinted>2017-05-19T06:52:18Z</cp:lastPrinted>
  <dcterms:created xsi:type="dcterms:W3CDTF">2017-04-27T09:55:51Z</dcterms:created>
  <dcterms:modified xsi:type="dcterms:W3CDTF">2017-05-23T11:05:09Z</dcterms:modified>
  <cp:category/>
  <cp:version/>
  <cp:contentType/>
  <cp:contentStatus/>
</cp:coreProperties>
</file>