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92" activeTab="3"/>
  </bookViews>
  <sheets>
    <sheet name="План КС" sheetId="1" r:id="rId1"/>
    <sheet name="РАСШ План КС" sheetId="2" r:id="rId2"/>
    <sheet name="План КС_КСГ" sheetId="3" r:id="rId3"/>
    <sheet name="План ВМП" sheetId="4" r:id="rId4"/>
  </sheets>
  <definedNames>
    <definedName name="_xlnm.Print_Titles" localSheetId="3">'План ВМП'!$11:$11</definedName>
    <definedName name="_xlnm.Print_Titles" localSheetId="2">'План КС_КСГ'!$10:$15</definedName>
    <definedName name="_xlnm.Print_Area" localSheetId="3">'План ВМП'!$A$1:$J$543</definedName>
    <definedName name="_xlnm.Print_Area" localSheetId="0">'План КС'!$A$1:$E$49</definedName>
    <definedName name="_xlnm.Print_Area" localSheetId="2">'План КС_КСГ'!$A$1:$I$146</definedName>
    <definedName name="_xlnm.Print_Area" localSheetId="1">'РАСШ План КС'!$A$1:$G$50</definedName>
  </definedNames>
  <calcPr fullCalcOnLoad="1"/>
</workbook>
</file>

<file path=xl/sharedStrings.xml><?xml version="1.0" encoding="utf-8"?>
<sst xmlns="http://schemas.openxmlformats.org/spreadsheetml/2006/main" count="3517" uniqueCount="1910">
  <si>
    <t>№ строки</t>
  </si>
  <si>
    <t>2</t>
  </si>
  <si>
    <t>3</t>
  </si>
  <si>
    <t>4</t>
  </si>
  <si>
    <t>Наименование структурного подразделения</t>
  </si>
  <si>
    <t>14.1</t>
  </si>
  <si>
    <t>14.2</t>
  </si>
  <si>
    <t>Акушерство и гинекология (за исключением использования вспомогательных репродуктивных технологий)</t>
  </si>
  <si>
    <t>Детская хирургия</t>
  </si>
  <si>
    <t>Кардиология</t>
  </si>
  <si>
    <t>Офтальмология</t>
  </si>
  <si>
    <t>Сердечно-сосудистая хирургия</t>
  </si>
  <si>
    <t>Травматология и ортопедия</t>
  </si>
  <si>
    <t>Урология</t>
  </si>
  <si>
    <t>Хирургия</t>
  </si>
  <si>
    <t>Челюстно-лицевая хирургия</t>
  </si>
  <si>
    <t>14.3</t>
  </si>
  <si>
    <t>№ пп</t>
  </si>
  <si>
    <t xml:space="preserve"> (число, месяц, год)</t>
  </si>
  <si>
    <t xml:space="preserve"> (код) № телефона</t>
  </si>
  <si>
    <t xml:space="preserve">                 (подпись)                                  (расшифровка подписи)</t>
  </si>
  <si>
    <t>Профиль коек</t>
  </si>
  <si>
    <t>Количество случаев лечения, планируемых к выполнению</t>
  </si>
  <si>
    <t>Всего, в том числе:</t>
  </si>
  <si>
    <t>14</t>
  </si>
  <si>
    <t>14.4</t>
  </si>
  <si>
    <t>14.5</t>
  </si>
  <si>
    <t>14.6</t>
  </si>
  <si>
    <t>14.7</t>
  </si>
  <si>
    <t>Педиатрия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</si>
  <si>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</si>
  <si>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</si>
  <si>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</si>
  <si>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</si>
  <si>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</si>
  <si>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</si>
  <si>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</si>
  <si>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</si>
  <si>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</si>
  <si>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Оториноларингология (за исключением кохлеарной имплантации)</t>
  </si>
  <si>
    <t>Неонатология</t>
  </si>
  <si>
    <t>Медицинская реабилитация</t>
  </si>
  <si>
    <t xml:space="preserve">          тел. (_________) _________________</t>
  </si>
  <si>
    <t>№</t>
  </si>
  <si>
    <t xml:space="preserve">(номер по реестру)*  </t>
  </si>
  <si>
    <t>(наименование медицинской организации)</t>
  </si>
  <si>
    <t>Предложения о планируемых к выполнению объемах медицинской помощи 
на плановый 2018 год
 (круглосуточный стационар)</t>
  </si>
  <si>
    <r>
      <rPr>
        <sz val="12"/>
        <color indexed="8"/>
        <rFont val="Times New Roman"/>
        <family val="1"/>
      </rPr>
      <t xml:space="preserve">установленные Комиссией, выполненные медицинской организацией, </t>
    </r>
    <r>
      <rPr>
        <b/>
        <u val="single"/>
        <sz val="12"/>
        <color indexed="10"/>
        <rFont val="Times New Roman"/>
        <family val="1"/>
      </rPr>
      <t>предлагаемые медицинской организацией</t>
    </r>
    <r>
      <rPr>
        <b/>
        <sz val="12"/>
        <color indexed="10"/>
        <rFont val="Times New Roman"/>
        <family val="1"/>
      </rPr>
      <t xml:space="preserve"> 
</t>
    </r>
    <r>
      <rPr>
        <sz val="12"/>
        <rFont val="Times New Roman"/>
        <family val="1"/>
      </rPr>
      <t>(нужное подчеркнуть)</t>
    </r>
  </si>
  <si>
    <t>(реестровый номер МО)</t>
  </si>
  <si>
    <t>Профиль (КПГ) и КСГ, в т.ч.</t>
  </si>
  <si>
    <t>Профиль (КПГ)</t>
  </si>
  <si>
    <t>КСГ</t>
  </si>
  <si>
    <t>код_____</t>
  </si>
  <si>
    <t>6</t>
  </si>
  <si>
    <t>7</t>
  </si>
  <si>
    <t>8</t>
  </si>
  <si>
    <t>9</t>
  </si>
  <si>
    <t>Итого по профилю:</t>
  </si>
  <si>
    <t>Травматология и ортопедия перелом шейки бедра</t>
  </si>
  <si>
    <t xml:space="preserve">Урология </t>
  </si>
  <si>
    <t xml:space="preserve">Хирургия </t>
  </si>
  <si>
    <t>Хирургия Г</t>
  </si>
  <si>
    <t>Детская хирургия Г</t>
  </si>
  <si>
    <t>Оториноларингология</t>
  </si>
  <si>
    <t>Офтальмология  катаракта</t>
  </si>
  <si>
    <t>Итого:</t>
  </si>
  <si>
    <t>Ф.И.О.       Подпись</t>
  </si>
  <si>
    <t xml:space="preserve">  М.П.  </t>
  </si>
  <si>
    <t>470______</t>
  </si>
  <si>
    <t xml:space="preserve">                                                  </t>
  </si>
  <si>
    <t xml:space="preserve">            (подпись)                                  (расшифровка подписи)</t>
  </si>
  <si>
    <t xml:space="preserve">Руководитель медицинской организации ______________________________________________________ </t>
  </si>
  <si>
    <t>Исполнитель_____________________________________________________________(тел ___________________)</t>
  </si>
  <si>
    <t>№ п/п</t>
  </si>
  <si>
    <t>Разрешение по лицензии (№ приложения)</t>
  </si>
  <si>
    <t>должность, Ф.И.О.  полностью,  подпись</t>
  </si>
  <si>
    <t xml:space="preserve">программный код </t>
  </si>
  <si>
    <t>2018 год</t>
  </si>
  <si>
    <t xml:space="preserve">Педиатрия </t>
  </si>
  <si>
    <t>Приложение  к строке 14 Уведомления об осуществлении деятельности в сфере обязательного медицинского страхования</t>
  </si>
  <si>
    <t>Расшифровка гр.4 Приложения  к строке 14 
 к Уведомлению об осуществлении деятельности
 в сфере обязательного медицинского страхования</t>
  </si>
  <si>
    <t>Наименование КСГ (подгруппа планирования по профилю медицинской помощи)</t>
  </si>
  <si>
    <t>Медицинские организации: медицинские организации 3 уровня, использующие Часть II Сборников тарифов по базовой программе ОМС в ЛО</t>
  </si>
  <si>
    <t>ОСП026</t>
  </si>
  <si>
    <t>Кардиология Дг</t>
  </si>
  <si>
    <t>0ОС001</t>
  </si>
  <si>
    <t>Кардиология с РСЦ</t>
  </si>
  <si>
    <t>0ОС002</t>
  </si>
  <si>
    <t>Кардиология РСЦ Дг</t>
  </si>
  <si>
    <t>0ОС003</t>
  </si>
  <si>
    <t>Кардиология РСЦ с ОИМ</t>
  </si>
  <si>
    <t>0ОС004</t>
  </si>
  <si>
    <t>Ревматология</t>
  </si>
  <si>
    <t>Ревматология В</t>
  </si>
  <si>
    <t>ОСП027</t>
  </si>
  <si>
    <t>Ревматология В1</t>
  </si>
  <si>
    <t>0ОС061</t>
  </si>
  <si>
    <t>Гастроэнтерология</t>
  </si>
  <si>
    <t>Гастроэнтерология В</t>
  </si>
  <si>
    <t>ОСП028</t>
  </si>
  <si>
    <t>Гастроэнтерология В1</t>
  </si>
  <si>
    <t>0ОС062</t>
  </si>
  <si>
    <t>Гастроэнтерология В2</t>
  </si>
  <si>
    <t>0ОС063</t>
  </si>
  <si>
    <t>Пульмонология</t>
  </si>
  <si>
    <t>Пульмонология В</t>
  </si>
  <si>
    <t>ОСП029</t>
  </si>
  <si>
    <t>Пульмонология ХОБЛ</t>
  </si>
  <si>
    <t>0ОС064</t>
  </si>
  <si>
    <t>Пульмонология Д</t>
  </si>
  <si>
    <t>ОСП030</t>
  </si>
  <si>
    <t>Эндокринология</t>
  </si>
  <si>
    <t>Эндокринология В</t>
  </si>
  <si>
    <t>ОСП031</t>
  </si>
  <si>
    <t>Эндокринология В1</t>
  </si>
  <si>
    <t>0ОС065</t>
  </si>
  <si>
    <t>Эндокринология В2</t>
  </si>
  <si>
    <t>0ОС066</t>
  </si>
  <si>
    <t>Нефрология</t>
  </si>
  <si>
    <t>Нефрология Д</t>
  </si>
  <si>
    <t>ОСП033</t>
  </si>
  <si>
    <t>Нефрология В</t>
  </si>
  <si>
    <t>ОСП032</t>
  </si>
  <si>
    <t>Нефрология В1</t>
  </si>
  <si>
    <t>0ОС067</t>
  </si>
  <si>
    <t>Нефрология В2</t>
  </si>
  <si>
    <t>0ОС068</t>
  </si>
  <si>
    <t>Нефрология гем 1</t>
  </si>
  <si>
    <t>0ОС069</t>
  </si>
  <si>
    <t>Нефрология гем 2</t>
  </si>
  <si>
    <t>0ОС070</t>
  </si>
  <si>
    <t>Гематология</t>
  </si>
  <si>
    <t>Гематология В</t>
  </si>
  <si>
    <t>ОСП034</t>
  </si>
  <si>
    <t>Онкогематология В</t>
  </si>
  <si>
    <t>0ОС006</t>
  </si>
  <si>
    <t>Педиатрия  КП</t>
  </si>
  <si>
    <t>0ОС101</t>
  </si>
  <si>
    <t>Травматология и ортопедия В</t>
  </si>
  <si>
    <t>ОСП036</t>
  </si>
  <si>
    <t>Травматология и ортопедия Д</t>
  </si>
  <si>
    <t>ОСП037</t>
  </si>
  <si>
    <t>Травматология и ортопедия ТЦ1</t>
  </si>
  <si>
    <t>0ОС007</t>
  </si>
  <si>
    <t>0ОС008</t>
  </si>
  <si>
    <t>ОСП038</t>
  </si>
  <si>
    <t>Урология Г</t>
  </si>
  <si>
    <t>0ОС071</t>
  </si>
  <si>
    <t>Урология  В Онко</t>
  </si>
  <si>
    <t>0ОС011</t>
  </si>
  <si>
    <t>Детская урология-андрология</t>
  </si>
  <si>
    <t>ОСП039</t>
  </si>
  <si>
    <t>Детская урология-андрология (мал. опер.)</t>
  </si>
  <si>
    <t>0ОС072</t>
  </si>
  <si>
    <t>Нейрохирургия</t>
  </si>
  <si>
    <t xml:space="preserve">Нейрохирургия </t>
  </si>
  <si>
    <t>ОСП040</t>
  </si>
  <si>
    <t>Нейрохирургия Д</t>
  </si>
  <si>
    <t>ОСП041</t>
  </si>
  <si>
    <t>Нейрохирургия  В Онко</t>
  </si>
  <si>
    <t>0ОС009</t>
  </si>
  <si>
    <t>Нейрохирургия  спинальная</t>
  </si>
  <si>
    <t>0ОС073</t>
  </si>
  <si>
    <t>Нейрохирургия Г</t>
  </si>
  <si>
    <t>0ОС074</t>
  </si>
  <si>
    <t>ОСП042</t>
  </si>
  <si>
    <t>Хирургия 1</t>
  </si>
  <si>
    <t>0ОС075</t>
  </si>
  <si>
    <t>0ОС076</t>
  </si>
  <si>
    <t>Хирургия Г о</t>
  </si>
  <si>
    <t>0ОС077</t>
  </si>
  <si>
    <t>Хирургия ТЯ</t>
  </si>
  <si>
    <t>0ОС078</t>
  </si>
  <si>
    <t>Хирургия (комбустиология)</t>
  </si>
  <si>
    <t>Хирургия ожоги</t>
  </si>
  <si>
    <t>0ОС010</t>
  </si>
  <si>
    <t>Челюстно-лицевая хирургия В</t>
  </si>
  <si>
    <t>ОСП043</t>
  </si>
  <si>
    <t>Челюстно-лицевая хирургия Г</t>
  </si>
  <si>
    <t>0ОС079</t>
  </si>
  <si>
    <t>Челюстно-лицевая хирургия Д</t>
  </si>
  <si>
    <t>ОСП044</t>
  </si>
  <si>
    <t>Колопроктология</t>
  </si>
  <si>
    <t>ОСП045</t>
  </si>
  <si>
    <t>Колопроктология Г</t>
  </si>
  <si>
    <t>0ОС080</t>
  </si>
  <si>
    <t>ОСП046</t>
  </si>
  <si>
    <t>0ОС081</t>
  </si>
  <si>
    <t>Детская хирургия (мал. опер.)</t>
  </si>
  <si>
    <t>0ОС082</t>
  </si>
  <si>
    <t>Детская хирургия ЭВО</t>
  </si>
  <si>
    <t>0ОС083</t>
  </si>
  <si>
    <t>Торакальная хирургия</t>
  </si>
  <si>
    <t>Торакальная хирургия В</t>
  </si>
  <si>
    <t>ОСП047</t>
  </si>
  <si>
    <t>Торакальная хирургия Г</t>
  </si>
  <si>
    <t>0ОС084</t>
  </si>
  <si>
    <t>Торакальная хирургия Д</t>
  </si>
  <si>
    <t>ОСП048</t>
  </si>
  <si>
    <t>ОСП049</t>
  </si>
  <si>
    <t>Сердечно-сосудистая хирургия КПП</t>
  </si>
  <si>
    <t>0ОС085</t>
  </si>
  <si>
    <t>Радиология</t>
  </si>
  <si>
    <t>Онкология-радиология В</t>
  </si>
  <si>
    <t>ОСП050</t>
  </si>
  <si>
    <t>Онкология-радиология 1</t>
  </si>
  <si>
    <t>0ОС086</t>
  </si>
  <si>
    <t>Онкология-радиология 2</t>
  </si>
  <si>
    <t>0ОС087</t>
  </si>
  <si>
    <t>Онкология-радиология 3</t>
  </si>
  <si>
    <t>0ОС095</t>
  </si>
  <si>
    <t>Онкология</t>
  </si>
  <si>
    <t>Онкология В I</t>
  </si>
  <si>
    <t>0ОС012</t>
  </si>
  <si>
    <t>Онкология  В II</t>
  </si>
  <si>
    <t>0ОС013</t>
  </si>
  <si>
    <t>Онкология  В III</t>
  </si>
  <si>
    <t>0ОС014</t>
  </si>
  <si>
    <t>Онкология  В V</t>
  </si>
  <si>
    <t>0ОС016</t>
  </si>
  <si>
    <t>Онкология  В VI</t>
  </si>
  <si>
    <t>0ОС017</t>
  </si>
  <si>
    <t>Онкология  В VII</t>
  </si>
  <si>
    <t>0ОС096</t>
  </si>
  <si>
    <t>Онкология  В VIII</t>
  </si>
  <si>
    <t>0ОС097</t>
  </si>
  <si>
    <t>Гинекология В</t>
  </si>
  <si>
    <t>ОСП051</t>
  </si>
  <si>
    <t>Гинекология Г</t>
  </si>
  <si>
    <t>0ОС088</t>
  </si>
  <si>
    <t>Патология беременности</t>
  </si>
  <si>
    <t>ОСП052</t>
  </si>
  <si>
    <t>Патология беременности 1</t>
  </si>
  <si>
    <t>0ОС018</t>
  </si>
  <si>
    <t>Патология беременности 2</t>
  </si>
  <si>
    <t>0ОС019</t>
  </si>
  <si>
    <t>Оториноларингология В</t>
  </si>
  <si>
    <t>ОСП053</t>
  </si>
  <si>
    <t>Оториноларингология Г</t>
  </si>
  <si>
    <t>0ОС089</t>
  </si>
  <si>
    <t>Оториноларингология Д</t>
  </si>
  <si>
    <t>ОСП054</t>
  </si>
  <si>
    <t>Оториноларингология Д (мал. опер.)</t>
  </si>
  <si>
    <t>0ОС090</t>
  </si>
  <si>
    <t>Офтальмология В</t>
  </si>
  <si>
    <t>ОСП055</t>
  </si>
  <si>
    <t>0ОС092</t>
  </si>
  <si>
    <t>Офтальмология онко</t>
  </si>
  <si>
    <t>0ОС091</t>
  </si>
  <si>
    <t>Офтальмология Д</t>
  </si>
  <si>
    <t>ОСП056</t>
  </si>
  <si>
    <t xml:space="preserve">Неврология </t>
  </si>
  <si>
    <t>Неврология В</t>
  </si>
  <si>
    <t>ОСП057</t>
  </si>
  <si>
    <t>Неврология В1</t>
  </si>
  <si>
    <t>0ОС093</t>
  </si>
  <si>
    <t>Неврология В2</t>
  </si>
  <si>
    <t>0ОС094</t>
  </si>
  <si>
    <t>Неврология Д</t>
  </si>
  <si>
    <t>ОСП058</t>
  </si>
  <si>
    <t>Неврология РСЦ ОНМК (ТИА)</t>
  </si>
  <si>
    <t>0ОС020</t>
  </si>
  <si>
    <t>Неврология РСЦ ОНМК (САК)</t>
  </si>
  <si>
    <t>0ОС022</t>
  </si>
  <si>
    <t>Неврология РСЦ ОНМК (геморрагический инсульт)</t>
  </si>
  <si>
    <t>0ОС023</t>
  </si>
  <si>
    <t>Неврология РСЦ ОНМК (инфаркт мозга)</t>
  </si>
  <si>
    <t>0ОС024</t>
  </si>
  <si>
    <t>Дерматовенерология</t>
  </si>
  <si>
    <t>Дерматология В</t>
  </si>
  <si>
    <t>ОСП059</t>
  </si>
  <si>
    <t>Неонатология П</t>
  </si>
  <si>
    <t>ОСП060</t>
  </si>
  <si>
    <t>Реабилитация Д</t>
  </si>
  <si>
    <t>0ОС100</t>
  </si>
  <si>
    <t>Объем медицинской помощи, оказываемой в условиях круглосуточного стационара в рамках реализации территориальной программы ОМС (в разрезе КСГ/КПГ) (без использования ВМП)</t>
  </si>
  <si>
    <t>Расшифровка гр.4 Приложения  к строке 14 
 к Уведомлению об осуществлении деятельности 
в сфере обязательного медицинского страхования</t>
  </si>
  <si>
    <t xml:space="preserve"> Объем, стоимость и перечень видов высокотехнологичной медицинской помощи (ВМП), 
финансовое обеспечение которых осуществляется за счет средств обязательного медицинского страхования</t>
  </si>
  <si>
    <r>
      <t xml:space="preserve">установленные Комиссией, выполненные медицинской организацией, </t>
    </r>
    <r>
      <rPr>
        <b/>
        <u val="single"/>
        <sz val="12"/>
        <color indexed="10"/>
        <rFont val="Times New Roman"/>
        <family val="1"/>
      </rPr>
      <t xml:space="preserve">предлагаемые медицинской организацией  </t>
    </r>
  </si>
  <si>
    <t xml:space="preserve"> (нужное подчеркнуть)</t>
  </si>
  <si>
    <t xml:space="preserve"> 2018 год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</si>
  <si>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</si>
  <si>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</si>
  <si>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</si>
  <si>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№КПГ/КСГ</t>
  </si>
  <si>
    <t>Специальность медицинского персонала</t>
  </si>
  <si>
    <t>Код вида</t>
  </si>
  <si>
    <t>№ метода</t>
  </si>
  <si>
    <t>Наименование метода</t>
  </si>
  <si>
    <t>Количество</t>
  </si>
  <si>
    <t>Хирургия (абдоминальная)</t>
  </si>
  <si>
    <t>1 ВМП Абдоминальная хирургия</t>
  </si>
  <si>
    <t>1 ВМП Абд. Хирургия</t>
  </si>
  <si>
    <t xml:space="preserve">ВМП001 </t>
  </si>
  <si>
    <t>01.00.1.001</t>
  </si>
  <si>
    <t>резекция поджелудочной железы субтотальная</t>
  </si>
  <si>
    <t>2 ВМП Абдоминальная хирургия</t>
  </si>
  <si>
    <t>2 ВМП Абд. Хирургия</t>
  </si>
  <si>
    <t>ВМП002</t>
  </si>
  <si>
    <t>наложение гепатикоеюноанастомоза</t>
  </si>
  <si>
    <t>3 ВМП Абдоминальная хирургия</t>
  </si>
  <si>
    <t>3 ВМП Абд. Хирургия</t>
  </si>
  <si>
    <t>ВМП003</t>
  </si>
  <si>
    <t>резекция поджелудочной железы эндоскопическая</t>
  </si>
  <si>
    <t>4 ВМП Абдоминальная хирургия</t>
  </si>
  <si>
    <t>4 ВМП Абд. Хирургия</t>
  </si>
  <si>
    <t>ВМП004</t>
  </si>
  <si>
    <t>дистальная резекция поджелудочной железы с сохранением селезенки</t>
  </si>
  <si>
    <t>5 ВМП Абдоминальная хирургия</t>
  </si>
  <si>
    <t>5 ВМП Абд. Хирургия</t>
  </si>
  <si>
    <t>ВМП005</t>
  </si>
  <si>
    <t>дистальная резекция поджелудочной железы со спленэктомией</t>
  </si>
  <si>
    <t>6 ВМП Абдоминальная хирургия</t>
  </si>
  <si>
    <t>6 ВМП Абд. Хирургия</t>
  </si>
  <si>
    <t>ВМП006</t>
  </si>
  <si>
    <t>срединная резекция поджелудочной железы (атипичная резекция)</t>
  </si>
  <si>
    <t>7 ВМП Абдоминальная хирургия</t>
  </si>
  <si>
    <t>7 ВМП Абд. Хирургия</t>
  </si>
  <si>
    <t>ВМП007</t>
  </si>
  <si>
    <t>панкреатодуоденальная резекция с резекцией желудка</t>
  </si>
  <si>
    <t>458 ВМП Абдоминальная хирургия</t>
  </si>
  <si>
    <t>458 ВМП Абд. Хирургия</t>
  </si>
  <si>
    <t>ВМП458</t>
  </si>
  <si>
    <t>субтотальная резекция головки поджелудочной железы</t>
  </si>
  <si>
    <t>459 ВМП Абдоминальная хирургия</t>
  </si>
  <si>
    <t>459 ВМП Абд. Хирургия</t>
  </si>
  <si>
    <t>ВМП459</t>
  </si>
  <si>
    <t>продольная панкреатоеюностомия</t>
  </si>
  <si>
    <t>8 ВМП Абдоминальная хирургия</t>
  </si>
  <si>
    <t>8 ВМП Абд. Хирургия</t>
  </si>
  <si>
    <t>ВМП008</t>
  </si>
  <si>
    <t>01.00.1.002</t>
  </si>
  <si>
    <t>резекция печени с использованием лапароскопической техники</t>
  </si>
  <si>
    <t>9 ВМП Абдоминальная хирургия</t>
  </si>
  <si>
    <t>9 ВМП Абд. Хирургия</t>
  </si>
  <si>
    <t>ВМП009</t>
  </si>
  <si>
    <t>резекция одного сегмента печени</t>
  </si>
  <si>
    <t>10 ВМП Абдоминальная хирургия</t>
  </si>
  <si>
    <t>10 ВМП Абд. Хирургия</t>
  </si>
  <si>
    <t>ВМП010</t>
  </si>
  <si>
    <t>резекция сегмента (сегментов) печени с реконструктивно-пластическим компонентом</t>
  </si>
  <si>
    <t>11 ВМП Абдоминальная хирургия</t>
  </si>
  <si>
    <t>11 ВМП Абд. Хирургия</t>
  </si>
  <si>
    <t>ВМП011</t>
  </si>
  <si>
    <t>резекция печени атипичная</t>
  </si>
  <si>
    <t>12 ВМП Абдоминальная хирургия</t>
  </si>
  <si>
    <t>12 ВМП Абд. Хирургия</t>
  </si>
  <si>
    <t>ВМП012</t>
  </si>
  <si>
    <t>эмболизация печени с использованием лекарственных средств</t>
  </si>
  <si>
    <t>460 ВМП Абдоминальная хирургия</t>
  </si>
  <si>
    <t>460 ВМП Абд. Хирургия</t>
  </si>
  <si>
    <t>ВМП460</t>
  </si>
  <si>
    <t>резекция сегмента (сегментов) печени комбинированная с ангиопластикой</t>
  </si>
  <si>
    <t>461 ВМП Абдоминальная хирургия</t>
  </si>
  <si>
    <t>461 ВМП Абд. Хирургия</t>
  </si>
  <si>
    <t>ВМП461</t>
  </si>
  <si>
    <t>абляция при новообразованиях печени</t>
  </si>
  <si>
    <t>13 ВМП Абдоминальная хирургия</t>
  </si>
  <si>
    <t>13 ВМП Абд. Хирургия</t>
  </si>
  <si>
    <t>ВМП013</t>
  </si>
  <si>
    <t>01.00.1.003</t>
  </si>
  <si>
    <t>реконструктивно-пластическая операция по восстановлению непрерывности кишечника - закрытие стомы с формированием анастомоза</t>
  </si>
  <si>
    <t>522 ВМП Абдоминальная хирургия</t>
  </si>
  <si>
    <t>522 ВМП Абд. Хирургия</t>
  </si>
  <si>
    <t>ВМП522</t>
  </si>
  <si>
    <t>колэктомия с резекцией прямой кишки, мукозэктомией прямой кишки, с формированием тонкокишечного резервуара, илеоректального анастомоза, илеостомия, субтотальная резекция ободочной кишки с брюшно-анальной резекцией прямой кишки и низведением правых отделов ободочной кишки в анальный канал</t>
  </si>
  <si>
    <t>464 ВМП Абдоминальная хирургия</t>
  </si>
  <si>
    <t>464 ВМП Абд. Хирургия</t>
  </si>
  <si>
    <t>ВМП464</t>
  </si>
  <si>
    <t>иссечение свища, пластика свищевого отверстия полнослойным лоскутом стенки прямой кишки - сегментарная проктопластика, пластика анальных сфинктеров</t>
  </si>
  <si>
    <t>465 ВМП Абдоминальная хирургия</t>
  </si>
  <si>
    <t>465 ВМП Абд. Хирургия</t>
  </si>
  <si>
    <t>ВМП465</t>
  </si>
  <si>
    <t>иссечение свища с пластикой внутреннего свищевого отверстия сегментом прямой или ободочной кишки</t>
  </si>
  <si>
    <t>466 ВМП Абдоминальная хирургия</t>
  </si>
  <si>
    <t>466 ВМП Абд. Хирургия</t>
  </si>
  <si>
    <t>ВМП466</t>
  </si>
  <si>
    <t>резекция ободочной кишки, в том числе с ликвидацией свища</t>
  </si>
  <si>
    <t>467 ВМП Абдоминальная хирургия</t>
  </si>
  <si>
    <t>467 ВМП Абд. Хирургия</t>
  </si>
  <si>
    <t>ВМП467</t>
  </si>
  <si>
    <t>резекция ободочной кишки с аппендэктомией, разворотом кишки на 180 градусов, формированием асцендо-ректального анастомоза</t>
  </si>
  <si>
    <t>468 ВМП Абдоминальная хирургия</t>
  </si>
  <si>
    <t>468 ВМП Абд. Хирургия</t>
  </si>
  <si>
    <t>ВМП468</t>
  </si>
  <si>
    <t>резекция ободочной кишки с формированием наданального конце-бокового колоректального анастомоза</t>
  </si>
  <si>
    <t>469 ВМП Абдоминальная хирургия</t>
  </si>
  <si>
    <t>469 ВМП Абд. Хирургия</t>
  </si>
  <si>
    <t>ВМП469</t>
  </si>
  <si>
    <t>470 ВМП Абдоминальная хирургия</t>
  </si>
  <si>
    <t>470 ВМП Абд. Хирургия</t>
  </si>
  <si>
    <t>ВМП470</t>
  </si>
  <si>
    <t>реконструктивно-восстановительная операция по восстановлению непрерывности кишечника с ликвидацией стомы, формированием анастомоза</t>
  </si>
  <si>
    <t>471 ВМП Абдоминальная хирургия</t>
  </si>
  <si>
    <t>471 ВМП Абд. Хирургия</t>
  </si>
  <si>
    <t>ВМП471</t>
  </si>
  <si>
    <t>резекция пораженных отделов ободочной и (или) прямой кишки</t>
  </si>
  <si>
    <t>472 ВМП Абдоминальная хирургия</t>
  </si>
  <si>
    <t>472 ВМП Абд. Хирургия</t>
  </si>
  <si>
    <t>ВМП472</t>
  </si>
  <si>
    <t>колпроктэктомия с формированием резервуарного анастомоза, илеостомия</t>
  </si>
  <si>
    <t>473 ВМП Абдоминальная хирургия</t>
  </si>
  <si>
    <t>473 ВМП Абд. Хирургия</t>
  </si>
  <si>
    <t>ВМП473</t>
  </si>
  <si>
    <t>колэктомия с брюшно-анальной резекцией прямой кишки, илеостомия</t>
  </si>
  <si>
    <t>474 ВМП Абдоминальная хирургия</t>
  </si>
  <si>
    <t>474 ВМП Абд. Хирургия</t>
  </si>
  <si>
    <t>ВМП474</t>
  </si>
  <si>
    <t>резекция оставшихся отделов ободочной и прямой кишки, илеостомия</t>
  </si>
  <si>
    <t>475 ВМП Абдоминальная хирургия</t>
  </si>
  <si>
    <t>475 ВМП Абд. Хирургия</t>
  </si>
  <si>
    <t>ВМП475</t>
  </si>
  <si>
    <t>476 ВМП Абдоминальная хирургия</t>
  </si>
  <si>
    <t>476 ВМП Абд. Хирургия</t>
  </si>
  <si>
    <t>ВМП476</t>
  </si>
  <si>
    <t>резекция пораженного участка тонкой и (или) толстой кишки, в том числе с формированием анастомоза, илеостомия (колостомия)</t>
  </si>
  <si>
    <t>477 ВМП Абдоминальная хирургия</t>
  </si>
  <si>
    <t>477 ВМП Абд. Хирургия</t>
  </si>
  <si>
    <t>ВМП477</t>
  </si>
  <si>
    <t>01.00.2.004</t>
  </si>
  <si>
    <t>односторонняя адреналэктомия открытым доступом (лапаротомия, люмботомия, торакофренолапаротомия)</t>
  </si>
  <si>
    <t>478 ВМП Абдоминальная хирургия</t>
  </si>
  <si>
    <t>478 ВМП Абд. Хирургия</t>
  </si>
  <si>
    <t>ВМП478</t>
  </si>
  <si>
    <t>удаление параганглиомы открытым доступом (лапаротомия, люмботомия, торакофренолапаротомия)</t>
  </si>
  <si>
    <t>479 ВМП Абдоминальная хирургия</t>
  </si>
  <si>
    <t>479 ВМП Абд. Хирургия</t>
  </si>
  <si>
    <t>ВМП479</t>
  </si>
  <si>
    <t>эндоскопическое удаление параганглиомы</t>
  </si>
  <si>
    <t>480 ВМП Абдоминальная хирургия</t>
  </si>
  <si>
    <t>480 ВМП Абд. Хирургия</t>
  </si>
  <si>
    <t>ВМП480</t>
  </si>
  <si>
    <t>аортокавальная лимфаденэктомия лапаротомным доступом</t>
  </si>
  <si>
    <t>481 ВМП Абдоминальная хирургия</t>
  </si>
  <si>
    <t>481 ВМП Абд. Хирургия</t>
  </si>
  <si>
    <t>ВМП481</t>
  </si>
  <si>
    <t>эндоскопическая адреналэктомия с опухолью</t>
  </si>
  <si>
    <t>482 ВМП Абдоминальная хирургия</t>
  </si>
  <si>
    <t>482 ВМП Абд. Хирургия</t>
  </si>
  <si>
    <t>ВМП482</t>
  </si>
  <si>
    <t>двусторонняя эндоскопическая адреналэктомия</t>
  </si>
  <si>
    <t>483 ВМП Абдоминальная хирургия</t>
  </si>
  <si>
    <t>483 ВМП Абд. Хирургия</t>
  </si>
  <si>
    <t>ВМП483</t>
  </si>
  <si>
    <t>двусторонняя эндоскопическая адреналэктомия с опухолями</t>
  </si>
  <si>
    <t>484 ВМП Абдоминальная хирургия</t>
  </si>
  <si>
    <t>484 ВМП Абд. Хирургия</t>
  </si>
  <si>
    <t>ВМП484</t>
  </si>
  <si>
    <t>аортокавальная лимфаденэктомия эндоскопическая</t>
  </si>
  <si>
    <t>485 ВМП Абдоминальная хирургия</t>
  </si>
  <si>
    <t>485 ВМП Абд. Хирургия</t>
  </si>
  <si>
    <t>ВМП485</t>
  </si>
  <si>
    <t>удаление неорганной забрюшинной опухоли</t>
  </si>
  <si>
    <t>523 ВМП Акушерство и гинекология (за исключением использования вспомогательных репродуктивных технологий)</t>
  </si>
  <si>
    <t>523 ВМП Акушерство и гинекология (за искл. ВРТ)</t>
  </si>
  <si>
    <t>ВМП523</t>
  </si>
  <si>
    <t>Акушерст-во и гинеколо-гия</t>
  </si>
  <si>
    <t>02.00.3.001</t>
  </si>
  <si>
    <t>терапия с использованием генно-инженерных лекарственых препаратов, с последующим введенеим иммуноглобулинов под контролем молекулярных диагностических методик, иммуноферментных гемостазиологических методов исследования</t>
  </si>
  <si>
    <t>524 ВМП Акушерство и гинекология (за исключением использования вспомогательных репродуктивных технологий)</t>
  </si>
  <si>
    <t>524 ВМП Акушерство и гинекология (за искл. ВРТ)</t>
  </si>
  <si>
    <t>ВМП524</t>
  </si>
  <si>
    <t>терапия с использованием генно-инженерных лекарственных с последующим введением иммуноглобулинов под контролем молекулярных диагностических методик, иммуноферментных, гемостазиологических методов исследования</t>
  </si>
  <si>
    <t>30 ВМП Акушерство и гинекология (за исключением использования вспомогательных репродуктивных технологий)</t>
  </si>
  <si>
    <t>30 ВМП Акушерство и гинекология (за искл. ВРТ)</t>
  </si>
  <si>
    <t>ВМП030</t>
  </si>
  <si>
    <t>02.00.3.004</t>
  </si>
  <si>
    <t>операции эндоскопическим, влагалищным и абдоминальным доступом и их сочетание в различной комбинации: слинговая операция (TVT-0, TVT, TOT) с использованием имплантов</t>
  </si>
  <si>
    <t>31 ВМП Акушерство и гинекология (за исключением использования вспомогательных репродуктивных технологий)</t>
  </si>
  <si>
    <t>31 ВМП Акушерство и гинекология (за искл. ВРТ)</t>
  </si>
  <si>
    <t>ВМП031</t>
  </si>
  <si>
    <t>операции эндоскопическим, влагалищным и абдоминальным доступом и их сочетание в различной комбинации (промонтофиксация матки или культи влагалища с использованием синтетических сеток)</t>
  </si>
  <si>
    <t>32 ВМП Акушерство и гинекология (за исключением использования вспомогательных репродуктивных технологий)</t>
  </si>
  <si>
    <t>32 ВМП Акушерство и гинекология (за искл. ВРТ)</t>
  </si>
  <si>
    <t>ВМП032</t>
  </si>
  <si>
    <t>операции эндоскопическим, влагалищным и абдоминальным доступом и их сочетание в различной комбинации (укрепление связочного аппарата матки лапароскопическим доступом)</t>
  </si>
  <si>
    <t>33 ВМП Акушерство и гинекология (за исключением использования вспомогательных репродуктивных технологий)</t>
  </si>
  <si>
    <t>33 ВМП Акушерство и гинекология (за искл. ВРТ)</t>
  </si>
  <si>
    <t>ВМП033</t>
  </si>
  <si>
    <t>операции эндоскопическим, влагалищным и абдоминальным доступом и их сочетание в различной комбинации (пластика сфинктера прямой кишки)</t>
  </si>
  <si>
    <t>34 ВМП Акушерство и гинекология (за исключением использования вспомогательных репродуктивных технологий)</t>
  </si>
  <si>
    <t>34 ВМП Акушерство и гинекология (за искл. ВРТ)</t>
  </si>
  <si>
    <t>ВМП034</t>
  </si>
  <si>
    <t>операции эндоскопическим, влагалищным и абдоминальным доступом и их сочетание в различной комбинации (пластика шейки матки)</t>
  </si>
  <si>
    <t>35 ВМП Акушерство и гинекология (за исключением использования вспомогательных репродуктивных технологий)</t>
  </si>
  <si>
    <t>35 ВМП Акушерство и гинекология (за искл. ВРТ)</t>
  </si>
  <si>
    <t>ВМП035</t>
  </si>
  <si>
    <t>операции эндоскопическим, влагалищным и абдоминальным доступом и их сочетание в различной комбинации (промонтофиксация культи влагалища, слинговая операция (TVT-0, TVT,  TOT) с использованием имплантов)</t>
  </si>
  <si>
    <t>36 ВМП Акушерство и гинекология (за исключением использования вспомогательных репродуктивных технологий)</t>
  </si>
  <si>
    <t>36 ВМП Акушерство и гинекология (за искл. ВРТ)</t>
  </si>
  <si>
    <t>ВМП036</t>
  </si>
  <si>
    <t>слинговые операции (TVT-0, TVT,  TOT) с использованием имплантов</t>
  </si>
  <si>
    <t>525 ВМП  Акушерство и гинекология (за исключением использования вспомогательных репродуктивных технологий)</t>
  </si>
  <si>
    <t>525 ВМП  Акушерство и гинекология (за искл. ВРТ)</t>
  </si>
  <si>
    <t>ВМП525</t>
  </si>
  <si>
    <t>02.00.4.006</t>
  </si>
  <si>
    <t>удаление опухоли в пределах здоровых тканей с использованием лапароскопического и комбинированного доступа, с иммуногистохимическим исследованием удаленных тканей</t>
  </si>
  <si>
    <t>38 ВМП Гастроэнтерология</t>
  </si>
  <si>
    <t>ВМП038</t>
  </si>
  <si>
    <t>03.00.5.001</t>
  </si>
  <si>
    <t>поликомпонентная терапия химиотерапевтическими и генно-инженерными биологическими лекарственными препаратами под контролем иммунологических, морфологических, гистохимических инструментальных исследований</t>
  </si>
  <si>
    <t>39 ВМП Гастроэнтерология</t>
  </si>
  <si>
    <t>ВМП039</t>
  </si>
  <si>
    <t>03.00.5.002</t>
  </si>
  <si>
    <t>поликомпонентная терапия при аутоиммунном перекресте с применением химиотерапевтических, генно-инженерных биологических и противовирусных лекарственных препаратов под контролем иммунологических, морфологических, гистохимических инструментальных исследований (включая магнитно-резонансную холангиографию)</t>
  </si>
  <si>
    <t>40 ВМП Гематология</t>
  </si>
  <si>
    <t>ВМП040</t>
  </si>
  <si>
    <t>04.00.6.001</t>
  </si>
  <si>
    <t>прокоагулянтная терапия с использованием рекомбинантных препаратов факторов свертывания, массивные трансфузии компонентов донорской крови</t>
  </si>
  <si>
    <t>41 ВМП Гематология</t>
  </si>
  <si>
    <t>ВМП041</t>
  </si>
  <si>
    <t>терапевтическое лечение, включающее иммуносупрессивную терапию с использованием моноклональных антител, иммуномодулирующую терапию с помощью рекомбинантных препаратов тромбопоэтина</t>
  </si>
  <si>
    <t>42 ВМП Гематология</t>
  </si>
  <si>
    <t>ВМП042</t>
  </si>
  <si>
    <t>комплексное консервативное и хирургическое лечение, в том числе антикоагулянтная, антиагрегантная и фибринолитическая терапия, ферментотерапия антипротеазными лекарственными препаратами, глюкокортикостероидная терапия и пульс-терапия высокодозная, комплексная иммуносупрессивная терапия с использованием моноклональных антител, заместительная терапия препаратами крови и плазмы, плазмаферез</t>
  </si>
  <si>
    <t>43 ВМП Гематология</t>
  </si>
  <si>
    <t>ВМП043</t>
  </si>
  <si>
    <t xml:space="preserve">комплексная иммуносуппрессивная терапия с использованием  моноклональных антител, высоких доз глюкокортикостероидных препаратов. Массивные плазмообмены. Диагностический мониторинг (определение мультимерности фактора Виллебранда, концентрации протеазы, расщепляющей фактор Виллебранда) </t>
  </si>
  <si>
    <t>44 ВМП Гематология</t>
  </si>
  <si>
    <t>ВМП044</t>
  </si>
  <si>
    <t>комплексное консервативное и хирургическое лечение, в том числе эфферентные методы лечения, антикоагулянтная и антиагрегантная терапия, иммуносупрессивная терапия с использованием моноклональных антител, массивный обменный плазмаферез</t>
  </si>
  <si>
    <t>45 ВМП Гематология</t>
  </si>
  <si>
    <t>ВМП045</t>
  </si>
  <si>
    <t>комплексное консервативное и хирургическое лечение, включающее эфферентные и афферентные методы лечения, противовирусную терапию, метаболическую терапию, хелаторную терапию, антикоагулянтную и дезагрегантную терапию, заместительную терапию компонентами крови и плазмы</t>
  </si>
  <si>
    <t>46 ВМП Гематология</t>
  </si>
  <si>
    <t>ВМП046</t>
  </si>
  <si>
    <t>комплексное консервативное и хирургическое лечение, в том числе высокодозная пульс-терапия стероидными гормонами, иммуномодулирующая терапия, иммуносупрессивная терапия с использованием  моноклональных антител,  использование рекомбинантных колониестимулирующих факторов роста</t>
  </si>
  <si>
    <t>47 ВМП Гематология</t>
  </si>
  <si>
    <t>ВМП047</t>
  </si>
  <si>
    <t>консервативное лечение, в том числе антибактериальная, противовирусная, противогрибковая терапия, использование рекомбинантных колониестимулирующих факторов роста</t>
  </si>
  <si>
    <t>48 ВМП Гематология</t>
  </si>
  <si>
    <t>ВМП048</t>
  </si>
  <si>
    <t>комплексное консервативное лечение, в том числе программная иммуносупрессивная терапия, заместительная терапия компонентами донорской крови,  противовирусная терапия, хелаторная  терапия</t>
  </si>
  <si>
    <t>49 ВМП Гематология</t>
  </si>
  <si>
    <t>ВМП049</t>
  </si>
  <si>
    <t>04.00.7.002</t>
  </si>
  <si>
    <t>комплексная консервативная терапия, включая эфферентные и афференные методы лечения, хирургические вмешательства, подавление избыточного синтеза продуктов порфиринового метаболизма инфузионной терапией, интенсивная терапия, включая методы протезирования функции дыхания и почечной функции, молекулярно-генетическое исследование больных с латентным течением острой порфирии с целью предотвращения развития кризового течения, хелаторная терапия.</t>
  </si>
  <si>
    <t>516 ВМП Детская хирургия</t>
  </si>
  <si>
    <t>516 ВМП Дет. Хирургия</t>
  </si>
  <si>
    <t>ВМП516</t>
  </si>
  <si>
    <t>27.00.8.003</t>
  </si>
  <si>
    <t>удаление кисты или секвестра легкого, в том числе с применением эндовидеохирургической техники</t>
  </si>
  <si>
    <t>517 ВМП Детская хирургия</t>
  </si>
  <si>
    <t>517 ВМП Дет. Хирургия</t>
  </si>
  <si>
    <t>ВМП517</t>
  </si>
  <si>
    <t>прямой эзофаго-эзофаго анастомоз, в том числе этапные операции на пищеводе и желудке</t>
  </si>
  <si>
    <t>518 ВМП Детская хирургия</t>
  </si>
  <si>
    <t>518 ВМП Дет. Хирургия</t>
  </si>
  <si>
    <t>ВМП518</t>
  </si>
  <si>
    <t>ликвидация трахеопищеводного свища</t>
  </si>
  <si>
    <t>50 ВМП Дерматовенерология</t>
  </si>
  <si>
    <t>ВМП050</t>
  </si>
  <si>
    <t>05.00.9.001</t>
  </si>
  <si>
    <t>лечение с применением узкополосной средневолновой фототерапии, в том числе локальной, комбинированной локальной и общей фотохимиотерапии, общей бальнеофотохимиотерапии, плазмафереза в сочетании с цитостатическими и иммуносупрессивными лекарственными препаратами и синтетическими производными витамина А</t>
  </si>
  <si>
    <t>51 ВМП Дерматовенерология</t>
  </si>
  <si>
    <t>ВМП051</t>
  </si>
  <si>
    <t>лечение с применением цитостатических и иммуносупрессивных  лекарственных препаратов, синтетических производных витамина А в сочетании с  применением плазмафереза</t>
  </si>
  <si>
    <t>52 ВМП Дерматовенерология</t>
  </si>
  <si>
    <t>ВМП052</t>
  </si>
  <si>
    <t>лечение с применением низкоинтенсивной лазерной терапии, узкополосной средневолновой фототерапии, в том числе локальной, комбинированной локальной и общей фотохимиотерапии, общей бальнеофотохимиотерапии, в сочетании с цитостатическими и иммуносупрессивными лекарственными препаратами и синтетическими производными витамина А</t>
  </si>
  <si>
    <t>53 ВМП Дерматовенерология</t>
  </si>
  <si>
    <t>ВМП053</t>
  </si>
  <si>
    <t>лечение с применением узкополосной средневолновой, дальней длинноволновой фототерапии в сочетании с антибактериальными, иммуносупрессивными  лекарственными препаратами  и плазмаферезом</t>
  </si>
  <si>
    <t>54 ВМП Дерматовенерология</t>
  </si>
  <si>
    <t>ВМП054</t>
  </si>
  <si>
    <t>лечение с применением системных глюкокортикостероидных, цитостатических, иммуносупрессивных, антибактериальных лекарственных препаратов</t>
  </si>
  <si>
    <t>55 ВМП Дерматовенерология</t>
  </si>
  <si>
    <t>ВМП055</t>
  </si>
  <si>
    <t>лечение с применением дальней длинноволновой фототерапии в сочетании с антибактериальными, глюкокортикостероидными, сосудистыми и ферментными лекарственными препаратами</t>
  </si>
  <si>
    <t>56 ВМП Дерматовенерология</t>
  </si>
  <si>
    <t>ВМП056</t>
  </si>
  <si>
    <t>05.00.9.002</t>
  </si>
  <si>
    <t>лечение с применением генно-инженерных биологических лекарственных препаратов в сочетании с иммуносупрессивными лекарственными препаратами</t>
  </si>
  <si>
    <t>57 ВМП Дерматовенерология</t>
  </si>
  <si>
    <t>ВМП057</t>
  </si>
  <si>
    <t>лечение с применением генно-инженерных биологических лекарственных препаратов</t>
  </si>
  <si>
    <t>58 ВМП Нейрохирургия</t>
  </si>
  <si>
    <t>ВМП058</t>
  </si>
  <si>
    <t>Нейрохир.</t>
  </si>
  <si>
    <t>08.00.10.001</t>
  </si>
  <si>
    <t>удаление опухоли с применением интраоперационной навигации</t>
  </si>
  <si>
    <t>59 ВМП Нейрохирургия</t>
  </si>
  <si>
    <t>ВМП059</t>
  </si>
  <si>
    <t>удаление опухоли с применением интраоперационного ультразвукового сканирования</t>
  </si>
  <si>
    <t>60 ВМП Нейрохирургия</t>
  </si>
  <si>
    <t>ВМП060</t>
  </si>
  <si>
    <t>удаление опухоли с применением двух и более методов лечения (интраоперационных технологий)</t>
  </si>
  <si>
    <t>61 ВМП Нейрохирургия</t>
  </si>
  <si>
    <t>ВМП061</t>
  </si>
  <si>
    <t>62 ВМП Нейрохирургия</t>
  </si>
  <si>
    <t>ВМП062</t>
  </si>
  <si>
    <t>63 ВМП Нейрохирургия</t>
  </si>
  <si>
    <t>ВМП063</t>
  </si>
  <si>
    <t>64 ВМП Нейрохирургия</t>
  </si>
  <si>
    <t>ВМП064</t>
  </si>
  <si>
    <t>65 ВМП Нейрохирургия</t>
  </si>
  <si>
    <t>ВМП065</t>
  </si>
  <si>
    <t>66 ВМП Нейрохирургия</t>
  </si>
  <si>
    <t>ВМП066</t>
  </si>
  <si>
    <t xml:space="preserve">удаление опухоли с применением двух и более методов лечения (интраоперационных технологий) </t>
  </si>
  <si>
    <t>67 ВМП Нейрохирургия</t>
  </si>
  <si>
    <t>ВМП067</t>
  </si>
  <si>
    <t>удаление опухоли с применением нейрофизиологического мониторинга</t>
  </si>
  <si>
    <t>68 ВМП Нейрохирургия</t>
  </si>
  <si>
    <t>ВМП068</t>
  </si>
  <si>
    <t>удаление опухоли с применением интраоперационной флюоресцентной микроскопии и эндоскопии</t>
  </si>
  <si>
    <t>69 ВМП Нейрохирургия</t>
  </si>
  <si>
    <t>ВМП069</t>
  </si>
  <si>
    <t>удаление опухоли с применением нейрофизиологического мониторинга функционально значимых зон головного мозга</t>
  </si>
  <si>
    <t>70 ВМП Нейрохирургия</t>
  </si>
  <si>
    <t>ВМП070</t>
  </si>
  <si>
    <t>71 ВМП Нейрохирургия</t>
  </si>
  <si>
    <t>ВМП071</t>
  </si>
  <si>
    <t>08.00.10.002</t>
  </si>
  <si>
    <t>72 ВМП Нейрохирургия</t>
  </si>
  <si>
    <t>ВМП072</t>
  </si>
  <si>
    <t>73 ВМП Нейрохирургия</t>
  </si>
  <si>
    <t>ВМП073</t>
  </si>
  <si>
    <t>08.00.10.003</t>
  </si>
  <si>
    <t>74 ВМП Нейрохирургия</t>
  </si>
  <si>
    <t>ВМП074</t>
  </si>
  <si>
    <t>удаление опухоли с применением эндоскопической ассистенции</t>
  </si>
  <si>
    <t>75 ВМП Нейрохирургия</t>
  </si>
  <si>
    <t>ВМП075</t>
  </si>
  <si>
    <t>76 ВМП Нейрохирургия</t>
  </si>
  <si>
    <t>ВМП076</t>
  </si>
  <si>
    <t>77 ВМП Нейрохирургия</t>
  </si>
  <si>
    <t>ВМП077</t>
  </si>
  <si>
    <t>08.00.10.004</t>
  </si>
  <si>
    <t>78 ВМП Нейрохирургия</t>
  </si>
  <si>
    <t>ВМП078</t>
  </si>
  <si>
    <t>79 ВМП Нейрохирургия</t>
  </si>
  <si>
    <t>ВМП079</t>
  </si>
  <si>
    <t>80 ВМП Нейрохирургия</t>
  </si>
  <si>
    <t>ВМП080</t>
  </si>
  <si>
    <t>эндоскопическое удаление опухоли с одномоментным пластическим закрытием хирургического дефекта при помощи формируемых ауто- или аллотрансплантатов</t>
  </si>
  <si>
    <t>81 ВМП Нейрохирургия</t>
  </si>
  <si>
    <t>ВМП081</t>
  </si>
  <si>
    <t>82 ВМП Нейрохирургия</t>
  </si>
  <si>
    <t>ВМП082</t>
  </si>
  <si>
    <t>83 ВМП Нейрохирургия</t>
  </si>
  <si>
    <t>ВМП083</t>
  </si>
  <si>
    <t>08.00.10.005</t>
  </si>
  <si>
    <t>микрохирургическое удаление опухоли</t>
  </si>
  <si>
    <t>84 ВМП Нейрохирургия</t>
  </si>
  <si>
    <t>ВМП084</t>
  </si>
  <si>
    <t>08.00.10.006</t>
  </si>
  <si>
    <t>удаление артериовенозных мальформаций</t>
  </si>
  <si>
    <t>85 ВМП Нейрохирургия</t>
  </si>
  <si>
    <t>ВМП085</t>
  </si>
  <si>
    <t>клипирование артериальных аневризм</t>
  </si>
  <si>
    <t>86 ВМП Нейрохирургия</t>
  </si>
  <si>
    <t>ВМП086</t>
  </si>
  <si>
    <t>стереотаксическое дренирование и тромболизис гематом</t>
  </si>
  <si>
    <t>88 ВМП Нейрохирургия</t>
  </si>
  <si>
    <t>ВМП088</t>
  </si>
  <si>
    <t>08.00.10.007</t>
  </si>
  <si>
    <t>реконструктивные вмешательства на экстракраниальных отделах церебральных артерий</t>
  </si>
  <si>
    <t>89 ВМП Нейрохирургия</t>
  </si>
  <si>
    <t>ВМП089</t>
  </si>
  <si>
    <t>08.00.10.008</t>
  </si>
  <si>
    <t>микрохирургическая реконструкция при врожденных и приобретенных дефектах и деформациях свода и основания черепа, лицевого скелета с одномоментным применением ауто- и (или) аллотрансплантатов</t>
  </si>
  <si>
    <t>87 ВМП Нейрохирургия</t>
  </si>
  <si>
    <t>ВМП087</t>
  </si>
  <si>
    <t>08.00.11.009</t>
  </si>
  <si>
    <t>внутрисосудистый тромболизис церебральных артерий и синусов</t>
  </si>
  <si>
    <t>486 ВМП Нейрохирургия</t>
  </si>
  <si>
    <t>ВМП486</t>
  </si>
  <si>
    <t>08.00.12.010</t>
  </si>
  <si>
    <t>ликворошунтирующие операции, в том числе с индивидуальным подбором ликворошунтирующих систем</t>
  </si>
  <si>
    <t>487 ВМП Нейрохирургия</t>
  </si>
  <si>
    <t>ВМП487</t>
  </si>
  <si>
    <t>08.00.13.010</t>
  </si>
  <si>
    <t>91 ВМП Неонатология</t>
  </si>
  <si>
    <t>ВМП091</t>
  </si>
  <si>
    <t>27.00.14.001</t>
  </si>
  <si>
    <t>инфузионная, кардиотоническая вазотропная и респираторная терапия на основании динамического инструментального мониторинга основных параметров газообмена, доплерографического определения кровотока в магистральных артериях, а также лучевых (включая магнито-резонансную томографию), иммунологических и молекулярно-генетических исследований</t>
  </si>
  <si>
    <t>92 ВМП Неонатология</t>
  </si>
  <si>
    <t>ВМП092</t>
  </si>
  <si>
    <t>противосудорожная терапия с учетом характера электроэнцефалограммы и анализа записи видеомониторинга</t>
  </si>
  <si>
    <t>93 ВМП Неонатология</t>
  </si>
  <si>
    <t>ВМП093</t>
  </si>
  <si>
    <t>традиционная пациент-триггерная  искусственная вентиляция легких с контролем дыхательного объема</t>
  </si>
  <si>
    <t>94 ВМП Неонатология</t>
  </si>
  <si>
    <t>ВМП094</t>
  </si>
  <si>
    <t>высокочастотная осцилляторная искусственная вентиляция легких</t>
  </si>
  <si>
    <t>95 ВМП Неонатология</t>
  </si>
  <si>
    <t>ВМП095</t>
  </si>
  <si>
    <t>профилактика и лечение синдрома диссеминированного внутрисосудистого свёртывания и других нарушений свертывающей системы крови под контролем тромбоэластограммы и коагулограммы</t>
  </si>
  <si>
    <t>96 ВМП Неонатология</t>
  </si>
  <si>
    <t>ВМП096</t>
  </si>
  <si>
    <t>постановка наружного вентрикулярного дренажа</t>
  </si>
  <si>
    <t>97 ВМП Неонатология</t>
  </si>
  <si>
    <t>ВМП097</t>
  </si>
  <si>
    <t>27.00.15.002</t>
  </si>
  <si>
    <t>инфузионная, кардиотоническая вазотропная и респираторная терапия на основании динамического инструментального мониторинга основных параметров газообмена, в том числе с возможным выполнением дополнительных исследований (доплерографического определения кровотока в магистральных артериях, а также лучевых (магнитно-резонансной томографии), иммунологических и молекулярно-генетических исследований)</t>
  </si>
  <si>
    <t>98 ВМП Неонатология</t>
  </si>
  <si>
    <t>ВМП098</t>
  </si>
  <si>
    <t>терапия открытого артериального протока ингибиторами циклооксигеназы под контролем динамической доплерометрической оценки центрального и регионального кровотока</t>
  </si>
  <si>
    <t>99 ВМП Неонатология</t>
  </si>
  <si>
    <t>ВМП099</t>
  </si>
  <si>
    <t>неинвазивная принудительная вентиляция легких</t>
  </si>
  <si>
    <t>100 ВМП Неонатология</t>
  </si>
  <si>
    <t>ВМП100</t>
  </si>
  <si>
    <t>профилактика и лечение синдрома диссеминированного внутрисосудистого свертывания и других нарушений свертывающей системы крови под контролем тромбоэластограммы и коагулограммы</t>
  </si>
  <si>
    <t>101 ВМП Неонатология</t>
  </si>
  <si>
    <t>ВМП101</t>
  </si>
  <si>
    <t>хирургическая коррекция (лигирование, клипирование) открытого артериального протока</t>
  </si>
  <si>
    <t>102 ВМП Неонатология</t>
  </si>
  <si>
    <t>ВМП102</t>
  </si>
  <si>
    <t>индивидуальная противосудорожная терапия с учетом характера электроэнцефалограммы и анализа записи видеомониторинга</t>
  </si>
  <si>
    <t>103 ВМП Неонатология</t>
  </si>
  <si>
    <t>ВМП103</t>
  </si>
  <si>
    <t>крио- или лазерокоагуляция сетчатки</t>
  </si>
  <si>
    <t>104 ВМП Неонатология</t>
  </si>
  <si>
    <t>ВМП104</t>
  </si>
  <si>
    <t>лечение с использованием метода сухой иммерсии</t>
  </si>
  <si>
    <t xml:space="preserve">105 ВМП Онкология </t>
  </si>
  <si>
    <t>ВМП105</t>
  </si>
  <si>
    <t>09.00.16.001</t>
  </si>
  <si>
    <t>гемитиреоидэктомия видеоассистированная</t>
  </si>
  <si>
    <t xml:space="preserve">106 ВМП Онкология </t>
  </si>
  <si>
    <t>ВМП106</t>
  </si>
  <si>
    <t>гемитиреоидэктомия видеоэндоскопическая</t>
  </si>
  <si>
    <t xml:space="preserve">107 ВМП Онкология </t>
  </si>
  <si>
    <t>ВМП107</t>
  </si>
  <si>
    <t>резекция щитовидной железы субтотальная видеоэндоскопическая</t>
  </si>
  <si>
    <t xml:space="preserve">108 ВМП Онкология </t>
  </si>
  <si>
    <t>ВМП108</t>
  </si>
  <si>
    <t>селективная (суперселективная) эмболизация (химиоэмболизация) опухолевых сосудов</t>
  </si>
  <si>
    <t xml:space="preserve">109 ВМП Онкология </t>
  </si>
  <si>
    <t>ВМП109</t>
  </si>
  <si>
    <t>резекция щитовидной железы (доли, субтотальная) видеоассистированная</t>
  </si>
  <si>
    <t xml:space="preserve">110 ВМП Онкология </t>
  </si>
  <si>
    <t>ВМП110</t>
  </si>
  <si>
    <t>гемитиреоидэктомия с истмусэктомией видеоассистированная</t>
  </si>
  <si>
    <t xml:space="preserve">111 ВМП Онкология </t>
  </si>
  <si>
    <t>ВМП111</t>
  </si>
  <si>
    <t>резекция щитовидной железы с флюоресцентной навигацией паращитовидных желез видеоассистированные</t>
  </si>
  <si>
    <t xml:space="preserve">112 ВМП Онкология </t>
  </si>
  <si>
    <t>ВМП112</t>
  </si>
  <si>
    <t>биопсия сторожевого лимфатического узла шеи видеоассистированная</t>
  </si>
  <si>
    <t xml:space="preserve">113 ВМП Онкология </t>
  </si>
  <si>
    <t>ВМП113</t>
  </si>
  <si>
    <t>эндоларингеальная резекция видеоэндоскопическая с радиочастотной термоабляцией</t>
  </si>
  <si>
    <t xml:space="preserve">114 ВМП Онкология </t>
  </si>
  <si>
    <t>ВМП114</t>
  </si>
  <si>
    <t>эндоларингеальная резекция видеоэндоскопическая с фотодинамической терапией</t>
  </si>
  <si>
    <t xml:space="preserve">115 ВМП Онкология </t>
  </si>
  <si>
    <t>ВМП115</t>
  </si>
  <si>
    <t>видеоассистированные операции при опухолях головы и шеи</t>
  </si>
  <si>
    <t xml:space="preserve">116 ВМП Онкология </t>
  </si>
  <si>
    <t>ВМП116</t>
  </si>
  <si>
    <t>радиочастотная аблация, криодеструкция, лазерная аблация, фотодинамическая терапия опухолей головы и шеи под ультразвуковой навигацией и (или)  под контролем компьютерной томографии</t>
  </si>
  <si>
    <t xml:space="preserve">117 ВМП Онкология </t>
  </si>
  <si>
    <t>ВМП117</t>
  </si>
  <si>
    <t>эндоскопическая аргоноплазменная коагуляция опухоли</t>
  </si>
  <si>
    <t xml:space="preserve">118 ВМП Онкология </t>
  </si>
  <si>
    <t>ВМП118</t>
  </si>
  <si>
    <t>эндоскопическое электрохирургическое удаление опухоли</t>
  </si>
  <si>
    <t xml:space="preserve">119 ВМП Онкология </t>
  </si>
  <si>
    <t>ВМП119</t>
  </si>
  <si>
    <t>эндоскопическая фотодинамическая терапия опухоли</t>
  </si>
  <si>
    <t xml:space="preserve">120 ВМП Онкология </t>
  </si>
  <si>
    <t>ВМП120</t>
  </si>
  <si>
    <t>эндоскопическая лазерная деструкция злокачественных опухолей</t>
  </si>
  <si>
    <t xml:space="preserve">121 ВМП Онкология </t>
  </si>
  <si>
    <t>ВМП121</t>
  </si>
  <si>
    <t>поднаркозная эндоскопическая фотодинамическая терапия опухоли</t>
  </si>
  <si>
    <t xml:space="preserve">122 ВМП Онкология </t>
  </si>
  <si>
    <t>ВМП122</t>
  </si>
  <si>
    <t>эндоскопическая лазерная реканализация и устранение дыхательной недостаточности при стенозирующей опухоли гортани</t>
  </si>
  <si>
    <t xml:space="preserve">123 ВМП Онкология </t>
  </si>
  <si>
    <t>ВМП123</t>
  </si>
  <si>
    <t>эндоскопическая  ультразвуковая деструкция злокачественных опухолей</t>
  </si>
  <si>
    <t xml:space="preserve">124 ВМП Онкология </t>
  </si>
  <si>
    <t>ВМП124</t>
  </si>
  <si>
    <t>эндоскопическая комбинированная операция (электрорезекция, аргоно-плазменная коагуляция и фотодинамическая терапия опухоли)</t>
  </si>
  <si>
    <t xml:space="preserve">125 ВМП Онкология </t>
  </si>
  <si>
    <t>ВМП125</t>
  </si>
  <si>
    <t xml:space="preserve">126 ВМП Онкология </t>
  </si>
  <si>
    <t>ВМП126</t>
  </si>
  <si>
    <t>эндоскопическая Nd :YAG лазерная коагуляция опухоли</t>
  </si>
  <si>
    <t xml:space="preserve">127 ВМП Онкология </t>
  </si>
  <si>
    <t>ВМП127</t>
  </si>
  <si>
    <t>эндоскопическое бужирование и баллонная дилатация при опухолевом стенозе под эндоскопическим контролем</t>
  </si>
  <si>
    <t xml:space="preserve">128 ВМП Онкология </t>
  </si>
  <si>
    <t>ВМП128</t>
  </si>
  <si>
    <t xml:space="preserve">129 ВМП Онкология </t>
  </si>
  <si>
    <t>ВМП129</t>
  </si>
  <si>
    <t xml:space="preserve">130 ВМП Онкология </t>
  </si>
  <si>
    <t>ВМП130</t>
  </si>
  <si>
    <t>эндоскопическая фотодинамическая терапия опухолей</t>
  </si>
  <si>
    <t xml:space="preserve">131 ВМП Онкология </t>
  </si>
  <si>
    <t>ВМП131</t>
  </si>
  <si>
    <t>эндоскопическое стентирование при опухолевом стенозе</t>
  </si>
  <si>
    <t xml:space="preserve">132 ВМП Онкология </t>
  </si>
  <si>
    <t>ВМП132</t>
  </si>
  <si>
    <t>эндоскопическая дилятация и стентирование зоны стеноза</t>
  </si>
  <si>
    <t xml:space="preserve">133 ВМП Онкология </t>
  </si>
  <si>
    <t>ВМП133</t>
  </si>
  <si>
    <t>лапароскопическая радиочастотная термоаблация при злокачественных новообразованиях печени</t>
  </si>
  <si>
    <t xml:space="preserve">134 ВМП Онкология </t>
  </si>
  <si>
    <t>ВМП134</t>
  </si>
  <si>
    <t>стентирование желчных протоков под видеоэндоскопическим контролем</t>
  </si>
  <si>
    <t xml:space="preserve">135 ВМП Онкология </t>
  </si>
  <si>
    <t>ВМП135</t>
  </si>
  <si>
    <t>внутриартериальная эмболизация (химиоэмболизация) опухолей</t>
  </si>
  <si>
    <t xml:space="preserve">136 ВМП Онкология </t>
  </si>
  <si>
    <t>ВМП136</t>
  </si>
  <si>
    <t>селективная эмболизация (химиоэмболизация) ветвей воротной вены</t>
  </si>
  <si>
    <t xml:space="preserve">137 ВМП Онкология </t>
  </si>
  <si>
    <t>ВМП137</t>
  </si>
  <si>
    <t>чрезкожная радиочастотная термоаблация опухолей печени под ультразвуковой  навигацией и (или) под контролем компьютерной навигации</t>
  </si>
  <si>
    <t xml:space="preserve">138 ВМП Онкология </t>
  </si>
  <si>
    <t>ВМП138</t>
  </si>
  <si>
    <t>биоэлектротерапия</t>
  </si>
  <si>
    <t xml:space="preserve">139 ВМП Онкология </t>
  </si>
  <si>
    <t>ВМП139</t>
  </si>
  <si>
    <t>чрескожное чреспеченочное дренирование желчных протоков с последующим стентированием под рентгеноскопическим контролем</t>
  </si>
  <si>
    <t xml:space="preserve">140 ВМП Онкология </t>
  </si>
  <si>
    <t>ВМП140</t>
  </si>
  <si>
    <t>стентирование желчных протоков под рентгеноскопическим контролем</t>
  </si>
  <si>
    <t xml:space="preserve">141 ВМП Онкология </t>
  </si>
  <si>
    <t>ВМП141</t>
  </si>
  <si>
    <t>химиоэмболизация печени</t>
  </si>
  <si>
    <t xml:space="preserve">142 ВМП Онкология </t>
  </si>
  <si>
    <t>ВМП142</t>
  </si>
  <si>
    <t>эндоскопическая электрокоагуляция опухоли общего желчного протока</t>
  </si>
  <si>
    <t xml:space="preserve">143 ВМП Онкология </t>
  </si>
  <si>
    <t>ВМП143</t>
  </si>
  <si>
    <t>эндоскопическое бужирование и баллонная дилатация при опухолевом стенозе общего желчного протока под эндоскопическим контролем</t>
  </si>
  <si>
    <t xml:space="preserve">144 ВМП Онкология </t>
  </si>
  <si>
    <t>ВМП144</t>
  </si>
  <si>
    <t>эндоскопическое стентирование желчных протоков при опухолевом стенозе, при стенозах анастомоза опухолевого характера под видеоэндоскопическим контролем</t>
  </si>
  <si>
    <t xml:space="preserve">145 ВМП Онкология </t>
  </si>
  <si>
    <t>ВМП145</t>
  </si>
  <si>
    <t>эндоскопическая Nd :YAG лазерная коагуляция опухоли общего желчного протока</t>
  </si>
  <si>
    <t xml:space="preserve">146 ВМП Онкология </t>
  </si>
  <si>
    <t>ВМП146</t>
  </si>
  <si>
    <t>эндоскопическая фотодинамическая терапия опухоли общего желчного протока</t>
  </si>
  <si>
    <t xml:space="preserve">147 ВМП Онкология </t>
  </si>
  <si>
    <t>ВМП147</t>
  </si>
  <si>
    <t xml:space="preserve">148 ВМП Онкология </t>
  </si>
  <si>
    <t>ВМП148</t>
  </si>
  <si>
    <t xml:space="preserve">149 ВМП Онкология </t>
  </si>
  <si>
    <t>ВМП149</t>
  </si>
  <si>
    <t>внутрипротоковая фотодинамическая терапия под рентгеноскопическим контролем</t>
  </si>
  <si>
    <t xml:space="preserve">150 ВМП Онкология </t>
  </si>
  <si>
    <t>ВМП150</t>
  </si>
  <si>
    <t xml:space="preserve">151 ВМП Онкология </t>
  </si>
  <si>
    <t>ВМП151</t>
  </si>
  <si>
    <t xml:space="preserve">152 ВМП Онкология </t>
  </si>
  <si>
    <t>ВМП152</t>
  </si>
  <si>
    <t xml:space="preserve">153 ВМП Онкология </t>
  </si>
  <si>
    <t>ВМП153</t>
  </si>
  <si>
    <t>лапароскопическая холецистэктомия с резекцией IV сегмента печени</t>
  </si>
  <si>
    <t xml:space="preserve">154 ВМП Онкология </t>
  </si>
  <si>
    <t>ВМП154</t>
  </si>
  <si>
    <t xml:space="preserve">155 ВМП Онкология </t>
  </si>
  <si>
    <t xml:space="preserve"> ВМП155</t>
  </si>
  <si>
    <t>стентирование при опухолях желчных протоков</t>
  </si>
  <si>
    <t xml:space="preserve">156 ВМП Онкология </t>
  </si>
  <si>
    <t>ВМП156</t>
  </si>
  <si>
    <t xml:space="preserve">157 ВМП Онкология </t>
  </si>
  <si>
    <t>ВМП157</t>
  </si>
  <si>
    <t xml:space="preserve">158 ВМП Онкология </t>
  </si>
  <si>
    <t>ВМП158</t>
  </si>
  <si>
    <t xml:space="preserve">159 ВМП Онкология </t>
  </si>
  <si>
    <t>ВМП159</t>
  </si>
  <si>
    <t>стентирование при опухолях поджелудочной железы</t>
  </si>
  <si>
    <t xml:space="preserve">160 ВМП Онкология </t>
  </si>
  <si>
    <t>ВМП160</t>
  </si>
  <si>
    <t>эндоскопическая фотодинамическая терапия опухоли вирсунгова протока</t>
  </si>
  <si>
    <t xml:space="preserve">161 ВМП Онкология </t>
  </si>
  <si>
    <t>ВМП161</t>
  </si>
  <si>
    <t xml:space="preserve">162 ВМП Онкология </t>
  </si>
  <si>
    <t>ВМП162</t>
  </si>
  <si>
    <t xml:space="preserve">163 ВМП Онкология </t>
  </si>
  <si>
    <t>ВМП163</t>
  </si>
  <si>
    <t>эндоскопическое стентирование вирсунгова протока при опухолевом стенозе под видеоэндоскопическим контролем</t>
  </si>
  <si>
    <t xml:space="preserve">164 ВМП Онкология </t>
  </si>
  <si>
    <t>ВМП164</t>
  </si>
  <si>
    <t>химиоэмболизация головки поджелудочной железы</t>
  </si>
  <si>
    <t xml:space="preserve">165 ВМП Онкология </t>
  </si>
  <si>
    <t>ВМП165</t>
  </si>
  <si>
    <t>радиочастотная аблация опухолей поджелудочной железы</t>
  </si>
  <si>
    <t xml:space="preserve">166 ВМП Онкология </t>
  </si>
  <si>
    <t>ВМП166</t>
  </si>
  <si>
    <t>радиочастотная аблация опухолей поджелудочной железы видеоэндоскопическая</t>
  </si>
  <si>
    <t xml:space="preserve">167 ВМП Онкология </t>
  </si>
  <si>
    <t>ВМП167</t>
  </si>
  <si>
    <t>эндоскопическая аргоноплазменная коагуляция опухоли бронхов</t>
  </si>
  <si>
    <t xml:space="preserve">168 ВМП Онкология </t>
  </si>
  <si>
    <t>ВМП168</t>
  </si>
  <si>
    <t>эндоскопическая лазерная деструкция злокачественных опухолей бронхов</t>
  </si>
  <si>
    <t xml:space="preserve">169 ВМП Онкология </t>
  </si>
  <si>
    <t>ВМП169</t>
  </si>
  <si>
    <t>поднаркозная эндоскопическая фотодинамическая терапия опухоли бронхов</t>
  </si>
  <si>
    <t xml:space="preserve">170 ВМП Онкология </t>
  </si>
  <si>
    <t>ВМП170</t>
  </si>
  <si>
    <t>эндопротезирование бронхов</t>
  </si>
  <si>
    <t xml:space="preserve">171 ВМП Онкология </t>
  </si>
  <si>
    <t>ВМП171</t>
  </si>
  <si>
    <t>эндоскопическая лазерная реканализация и устранение дыхательной недостаточности при стенозирующей опухоли бронхов</t>
  </si>
  <si>
    <t xml:space="preserve">172 ВМП Онкология </t>
  </si>
  <si>
    <t>ВМП172</t>
  </si>
  <si>
    <t>эндоскопическая лазерная деструкция опухоли трахеи</t>
  </si>
  <si>
    <t xml:space="preserve">173 ВМП Онкология </t>
  </si>
  <si>
    <t>ВМП173</t>
  </si>
  <si>
    <t>эндоскопическая фотодинамическая терапия опухоли трахеи</t>
  </si>
  <si>
    <t xml:space="preserve">174 ВМП Онкология </t>
  </si>
  <si>
    <t>ВМП174</t>
  </si>
  <si>
    <t>поднаркозная эндоскопическая фотодинамическая терапия опухоли трахеи</t>
  </si>
  <si>
    <t xml:space="preserve">175 ВМП Онкология </t>
  </si>
  <si>
    <t>ВМП175</t>
  </si>
  <si>
    <t>эндоскопическая аргоноплазменная коагуляция опухоли трахеи</t>
  </si>
  <si>
    <t xml:space="preserve">176 ВМП Онкология </t>
  </si>
  <si>
    <t>ВМП176</t>
  </si>
  <si>
    <t>эндопротезирование трахеи</t>
  </si>
  <si>
    <t xml:space="preserve">177 ВМП Онкология </t>
  </si>
  <si>
    <t>ВМП177</t>
  </si>
  <si>
    <t xml:space="preserve">178 ВМП Онкология </t>
  </si>
  <si>
    <t>ВМП178</t>
  </si>
  <si>
    <t>эндоскопическая лазерная реканализация и устранение дыхательной недостаточности  при стенозирующей опухоли трахеи</t>
  </si>
  <si>
    <t xml:space="preserve">179 ВМП Онкология </t>
  </si>
  <si>
    <t>ВМП179</t>
  </si>
  <si>
    <t>эндоскопическое стентирование трахеи Т-образной трубкой</t>
  </si>
  <si>
    <t xml:space="preserve">180 ВМП Онкология </t>
  </si>
  <si>
    <t>ВМП180</t>
  </si>
  <si>
    <t>видеоассистированная лобэктомия, билобэктомия</t>
  </si>
  <si>
    <t xml:space="preserve">454 ВМП Онкология </t>
  </si>
  <si>
    <t>ВМП454</t>
  </si>
  <si>
    <t>радиочастотная аблация опухоли легкого под ультразвуковой навигацией и (или)под контролем компьютерной томографии</t>
  </si>
  <si>
    <t xml:space="preserve">182 ВМП Онкология </t>
  </si>
  <si>
    <t>ВМП182</t>
  </si>
  <si>
    <t>радиочастотная термоаблация опухоли под ультразвуковой навигацией и (или) контролем компьютерной томографии</t>
  </si>
  <si>
    <t xml:space="preserve">183 ВМП Онкология </t>
  </si>
  <si>
    <t>ВМП183</t>
  </si>
  <si>
    <t>видеоассистированное удаление опухоли средостения</t>
  </si>
  <si>
    <t xml:space="preserve">184 ВМП Онкология </t>
  </si>
  <si>
    <t>ВМП184</t>
  </si>
  <si>
    <t>селективная(суперселективная) эмболизация (химиоэмболизация) опухолевых сосудов при местно распространенных формах первичных и рецидивных неорганных опухолей забрюшинного пространства</t>
  </si>
  <si>
    <t xml:space="preserve">185 ВМП Онкология </t>
  </si>
  <si>
    <t>ВМП185</t>
  </si>
  <si>
    <t>радиочастотная аблация опухоли мягких тканей грудной стенки под ультразвуковой навигацией (или) под контролем компьютерной томографии</t>
  </si>
  <si>
    <t xml:space="preserve">186 ВМП Онкология </t>
  </si>
  <si>
    <t>ВМП186</t>
  </si>
  <si>
    <t>видеоассистированная парастернальная лимфаденэктомия</t>
  </si>
  <si>
    <t xml:space="preserve">187 ВМП Онкология </t>
  </si>
  <si>
    <t>ВМП187</t>
  </si>
  <si>
    <t>экстирпация матки с придатками видеоэндоскопическая</t>
  </si>
  <si>
    <t xml:space="preserve">188 ВМП Онкология </t>
  </si>
  <si>
    <t>ВМП188</t>
  </si>
  <si>
    <t>экстирпация матки без придатков видеоэндоскопическая</t>
  </si>
  <si>
    <t xml:space="preserve">189 ВМП Онкология </t>
  </si>
  <si>
    <t>ВМП189</t>
  </si>
  <si>
    <t>лапароскопическая транспозиция яичников</t>
  </si>
  <si>
    <t xml:space="preserve">190 ВМП Онкология </t>
  </si>
  <si>
    <t>ВМП190</t>
  </si>
  <si>
    <t>селективная эмболизация (химиоэмболизация) маточных артерий</t>
  </si>
  <si>
    <t xml:space="preserve">191 ВМП Онкология </t>
  </si>
  <si>
    <t>ВМП191</t>
  </si>
  <si>
    <t>многокурсовая фотодинамическая терапия шейки матки</t>
  </si>
  <si>
    <t xml:space="preserve">192 ВМП Онкология </t>
  </si>
  <si>
    <t>ВМП192</t>
  </si>
  <si>
    <t>гистерорезектоскопия с фотодинамической терапией и аблацией эндометрия</t>
  </si>
  <si>
    <t xml:space="preserve">193 ВМП Онкология </t>
  </si>
  <si>
    <t>ВМП193</t>
  </si>
  <si>
    <t xml:space="preserve">194 ВМП Онкология </t>
  </si>
  <si>
    <t>ВМП194</t>
  </si>
  <si>
    <t>влагалищная экстирпация матки с придатками с видеоэндоскопической ассистенцией</t>
  </si>
  <si>
    <t xml:space="preserve">195 ВМП Онкология </t>
  </si>
  <si>
    <t>ВМП195</t>
  </si>
  <si>
    <t>экстирпация матки с маточными трубами видеоэндоскопическая</t>
  </si>
  <si>
    <t xml:space="preserve">196 ВМП Онкология </t>
  </si>
  <si>
    <t>ВМП196</t>
  </si>
  <si>
    <t>лапароскопическая аднексэктомия или резекция яичников, субтотальная резекция большого сальника</t>
  </si>
  <si>
    <t xml:space="preserve">197 ВМП Онкология </t>
  </si>
  <si>
    <t>ВМП197</t>
  </si>
  <si>
    <t>лапароскопическая аднексэктомия односторонняя с резекцией контрлатерального яичника и субтотальная резекция большого сальника</t>
  </si>
  <si>
    <t xml:space="preserve">198 ВМП Онкология </t>
  </si>
  <si>
    <t>ВМП198</t>
  </si>
  <si>
    <t>многокурсовая фотодинамическая терапия, пролонгированная фотодинамическая терапия, в том числе в сочетании с гипертермией</t>
  </si>
  <si>
    <t xml:space="preserve">199 ВМП Онкология </t>
  </si>
  <si>
    <t>ВМП199</t>
  </si>
  <si>
    <t>лапароскопическая тазовая лимфаденэктомия</t>
  </si>
  <si>
    <t xml:space="preserve">200 ВМП Онкология </t>
  </si>
  <si>
    <t>ВМП200</t>
  </si>
  <si>
    <t>интерстициальная фотодинамическая терапия опухоли предстательной железы под ультразвуковой навигацией и (или) под контролем компьютерной навигации</t>
  </si>
  <si>
    <t xml:space="preserve">201 ВМП Онкология </t>
  </si>
  <si>
    <t>ВМП201</t>
  </si>
  <si>
    <t>радиочастотная аблация опухоли предстательной железы под ультразвуковой навигацией и (или) под контролем компьютерной томографии</t>
  </si>
  <si>
    <t xml:space="preserve">202 ВМП Онкология </t>
  </si>
  <si>
    <t>ВМП202</t>
  </si>
  <si>
    <t>селективная и суперселективная эмболизация (химиоэмболизация) ветвей внутренней подвздошной артерии</t>
  </si>
  <si>
    <t xml:space="preserve">203 ВМП Онкология </t>
  </si>
  <si>
    <t>ВМП203</t>
  </si>
  <si>
    <t xml:space="preserve">204 ВМП Онкология </t>
  </si>
  <si>
    <t>ВМП204</t>
  </si>
  <si>
    <t>лапароскопическая забрюшинная лимфаденэктомия</t>
  </si>
  <si>
    <t xml:space="preserve">205 ВМП Онкология </t>
  </si>
  <si>
    <t>ВМП205</t>
  </si>
  <si>
    <t>многокурсовая фотодинамическая терапия, пролонгированная фотодинамическая терапия</t>
  </si>
  <si>
    <t xml:space="preserve">206 ВМП Онкология </t>
  </si>
  <si>
    <t>ВМП206</t>
  </si>
  <si>
    <t>радиочастотная аблация опухоли почки под ультразвуковой навигацией и (или) под контролем компьютерной томографии</t>
  </si>
  <si>
    <t xml:space="preserve">207 ВМП Онкология </t>
  </si>
  <si>
    <t>ВМП207</t>
  </si>
  <si>
    <t>селективная и суперселективная эмболизация (химиоэмболизация) почечных сосудов</t>
  </si>
  <si>
    <t xml:space="preserve">208 ВМП Онкология </t>
  </si>
  <si>
    <t>ВМП208</t>
  </si>
  <si>
    <t>интерстициальная фотодинамическая терапия</t>
  </si>
  <si>
    <t xml:space="preserve">209 ВМП Онкология </t>
  </si>
  <si>
    <t>ВМП209</t>
  </si>
  <si>
    <t xml:space="preserve">210 ВМП Онкология </t>
  </si>
  <si>
    <t>ВМП210</t>
  </si>
  <si>
    <t>видеоторакоскопическая (видеоассистированная) резекция легкого (первичная, повторная, двусторонняя), лобэктомия</t>
  </si>
  <si>
    <t xml:space="preserve">211 ВМП Онкология </t>
  </si>
  <si>
    <t>ВМП211</t>
  </si>
  <si>
    <t>видеоторакоскопическая (видеоассистированная) резекция легкого (первичная, повторная, двусторонняя), лобэктомия с использованием методики «рука помощи»</t>
  </si>
  <si>
    <t xml:space="preserve">212 ВМП Онкология </t>
  </si>
  <si>
    <t>ВМП212</t>
  </si>
  <si>
    <t>внутриплевральная установка диффузоров для фотодинамическая терапия под видеоэндоскопическим контролем, под ультразвуковой навигацией и (или) под контролем компьютерной томографии с дальнейшей пролонгированной внутриплевральной фотодинамической терапией</t>
  </si>
  <si>
    <t xml:space="preserve">213 ВМП Онкология </t>
  </si>
  <si>
    <t>ВМП213</t>
  </si>
  <si>
    <t>внутриплевральная фотодинамическая терапия</t>
  </si>
  <si>
    <t xml:space="preserve">214 ВМП Онкология </t>
  </si>
  <si>
    <t>ВМП214</t>
  </si>
  <si>
    <t xml:space="preserve">215 ВМП Онкология </t>
  </si>
  <si>
    <t>ВМП215</t>
  </si>
  <si>
    <t>видеоторакоскопическое удаление опухоли плевры</t>
  </si>
  <si>
    <t xml:space="preserve">216 ВМП Онкология </t>
  </si>
  <si>
    <t>ВМП216</t>
  </si>
  <si>
    <t>видеоторакоскопическая плеврэктомия</t>
  </si>
  <si>
    <t xml:space="preserve">217 ВМП Онкология </t>
  </si>
  <si>
    <t>ВМП217</t>
  </si>
  <si>
    <t>многокурсовая фотодинамическая терапия, пролонгированная фотодинамическая терапия, интерстициальная фотодинамическая терапия, фотодинамическая терапия с гипертермией</t>
  </si>
  <si>
    <t xml:space="preserve">218 ВМП Онкология </t>
  </si>
  <si>
    <t>ВМП218</t>
  </si>
  <si>
    <t>остеопластика под ультразвуковой навигацией и (или) под контролем компьютерной томографии</t>
  </si>
  <si>
    <t xml:space="preserve">219 ВМП Онкология </t>
  </si>
  <si>
    <t>ВМП219</t>
  </si>
  <si>
    <t>аблация радиочастотная новообразований костей  под ультразвуковой и (или) рентген навигацией и (или) под контролем компьютерной томографии</t>
  </si>
  <si>
    <t xml:space="preserve">220 ВМП Онкология </t>
  </si>
  <si>
    <t>ВМП220</t>
  </si>
  <si>
    <t>вертебропластика под лучевым контролем</t>
  </si>
  <si>
    <t xml:space="preserve">221 ВМП Онкология </t>
  </si>
  <si>
    <t>ВМП221</t>
  </si>
  <si>
    <t xml:space="preserve">222 ВМП Онкология </t>
  </si>
  <si>
    <t>ВМП222</t>
  </si>
  <si>
    <t xml:space="preserve">223 ВМП Онкология </t>
  </si>
  <si>
    <t>ВМП223</t>
  </si>
  <si>
    <t xml:space="preserve">224 ВМП Онкология </t>
  </si>
  <si>
    <t>ВМП224</t>
  </si>
  <si>
    <t>09.00.16.002</t>
  </si>
  <si>
    <t>энуклеация глазного яблока с одномоментной пластикой опорно-двигательной культи</t>
  </si>
  <si>
    <t xml:space="preserve">225 ВМП Онкология </t>
  </si>
  <si>
    <t>ВМП225</t>
  </si>
  <si>
    <t>энуклеация глазного яблока с формированием опорно-двигательной культи имплантом</t>
  </si>
  <si>
    <t xml:space="preserve">226 ВМП Онкология </t>
  </si>
  <si>
    <t>ВМП226</t>
  </si>
  <si>
    <t>лимфаденэктомия шейная расширенная с реконструктивно-пластическим компонентом: реконструкция мягких тканей местными лоскутами</t>
  </si>
  <si>
    <t xml:space="preserve">227 ВМП Онкология </t>
  </si>
  <si>
    <t>ВМП227</t>
  </si>
  <si>
    <t>лимфаденэктомия шейная расширенная с реконструктивно-пластическим компонентом</t>
  </si>
  <si>
    <t xml:space="preserve">228 ВМП Онкология </t>
  </si>
  <si>
    <t>ВМП228</t>
  </si>
  <si>
    <t>гемиглоссэктомия с реконструктивно-пластическим компонентом</t>
  </si>
  <si>
    <t xml:space="preserve">229 ВМП Онкология </t>
  </si>
  <si>
    <t>ВМП229</t>
  </si>
  <si>
    <t>резекция околоушной слюнной железы с реконструктивно-пластическим компонентом</t>
  </si>
  <si>
    <t xml:space="preserve">230 ВМП Онкология </t>
  </si>
  <si>
    <t>ВМП230</t>
  </si>
  <si>
    <t>резекция верхней челюсти комбинированная с микрохирургической пластикой</t>
  </si>
  <si>
    <t xml:space="preserve">231 ВМП Онкология </t>
  </si>
  <si>
    <t>ВМП231</t>
  </si>
  <si>
    <t>резекция губы с микрохирургической пластикой</t>
  </si>
  <si>
    <t xml:space="preserve">232 ВМП Онкология </t>
  </si>
  <si>
    <t>ВМП232</t>
  </si>
  <si>
    <t>гемиглоссэктомия с микрохирургической пластикой</t>
  </si>
  <si>
    <t xml:space="preserve">233 ВМП Онкология </t>
  </si>
  <si>
    <t>ВМП233</t>
  </si>
  <si>
    <t>глоссэктомия с микрохирургической пластикой</t>
  </si>
  <si>
    <t xml:space="preserve">234 ВМП Онкология </t>
  </si>
  <si>
    <t>ВМП234</t>
  </si>
  <si>
    <t>резекция околоушной слюнной железы в плоскости ветвей лицевого нерва с микрохирургическим невролизом</t>
  </si>
  <si>
    <t xml:space="preserve">235 ВМП Онкология </t>
  </si>
  <si>
    <t>ВМП235</t>
  </si>
  <si>
    <t>гемитиреоидэктомия с микрохирургической пластикой периферического нерва</t>
  </si>
  <si>
    <t xml:space="preserve">236 ВМП Онкология </t>
  </si>
  <si>
    <t>ВМП236</t>
  </si>
  <si>
    <t>лимфаденэктомия шейная расширенная с реконструктивно-пластическим компонентом (микрохирургическая реконструкция)</t>
  </si>
  <si>
    <t xml:space="preserve">237 ВМП Онкология </t>
  </si>
  <si>
    <t>ВМП237</t>
  </si>
  <si>
    <t>широкое иссечение опухоли кожи с реконструктивно-пластическим компонентом расширенное (микрохирургическая реконструкция)</t>
  </si>
  <si>
    <t xml:space="preserve">238 ВМП Онкология </t>
  </si>
  <si>
    <t>ВМП238</t>
  </si>
  <si>
    <t>паротидэктомия радикальная с микрохирургической пластикой</t>
  </si>
  <si>
    <t xml:space="preserve">239 ВМП Онкология </t>
  </si>
  <si>
    <t>ВМП239</t>
  </si>
  <si>
    <t>широкое иссечение меланомы кожи с реконструктивно-пластическим компонентом расширенное (микрохирургическая реконструкция)</t>
  </si>
  <si>
    <t xml:space="preserve">240 ВМП Онкология </t>
  </si>
  <si>
    <t>ВМП240</t>
  </si>
  <si>
    <t>гемитиреоидэктомия с микрохирургической пластикой</t>
  </si>
  <si>
    <t xml:space="preserve">241 ВМП Онкология </t>
  </si>
  <si>
    <t>ВМП241</t>
  </si>
  <si>
    <t>тиреоидэктомия расширенная с реконструктивно-пластическим компонентом</t>
  </si>
  <si>
    <t xml:space="preserve">242 ВМП Онкология </t>
  </si>
  <si>
    <t>ВМП242</t>
  </si>
  <si>
    <t>тиреоидэктомия расширенная комбинированная с реконструктивно-пластическим компонентом</t>
  </si>
  <si>
    <t xml:space="preserve">243 ВМП Онкология </t>
  </si>
  <si>
    <t>ВМП243</t>
  </si>
  <si>
    <t>резекция щитовидной железы с микрохирургическим невролизом возвратного гортанного нерва</t>
  </si>
  <si>
    <t xml:space="preserve">244 ВМП Онкология </t>
  </si>
  <si>
    <t>ВМП244</t>
  </si>
  <si>
    <t>тиреоидэктомия с микрохирургическим невролизом возвратного гортанного нерва</t>
  </si>
  <si>
    <t xml:space="preserve">245 ВМП Онкология </t>
  </si>
  <si>
    <t>ВМП245</t>
  </si>
  <si>
    <t>резекция пищеводно-желудочного (пищеводно-кишечного) анастомоза трансторакальная</t>
  </si>
  <si>
    <t xml:space="preserve">246 ВМП Онкология </t>
  </si>
  <si>
    <t>ВМП246</t>
  </si>
  <si>
    <t>одномоментная эзофагэктомия (субтотальная резекция пищевода) с лимфаденэктомией 2S, 2F, 3F и пластикой пищевода</t>
  </si>
  <si>
    <t xml:space="preserve">247 ВМП Онкология </t>
  </si>
  <si>
    <t>ВМП247</t>
  </si>
  <si>
    <t>удаление экстраорганного рецидива злокачественные новообразования пищевода комбинированное</t>
  </si>
  <si>
    <t xml:space="preserve">248 ВМП Онкология </t>
  </si>
  <si>
    <t>ВМП248</t>
  </si>
  <si>
    <t>реконструкция пищеводно-кишечного анастомоза при рубцовых деформациях, не подлежащих эндоскопическому лечению</t>
  </si>
  <si>
    <t xml:space="preserve">249 ВМП Онкология </t>
  </si>
  <si>
    <t>ВМП249</t>
  </si>
  <si>
    <t>реконструкция пищеводно-желудочного анастомоза при тяжелых рефлюкс-эзофагитах</t>
  </si>
  <si>
    <t xml:space="preserve">250 ВМП Онкология </t>
  </si>
  <si>
    <t>ВМП250</t>
  </si>
  <si>
    <t>резекция культи желудка с реконструкцией желудочно-кишечного или межкишечного анастомозов при болезнях оперированного желудка</t>
  </si>
  <si>
    <t xml:space="preserve">251 ВМП Онкология </t>
  </si>
  <si>
    <t>ВМП251</t>
  </si>
  <si>
    <t>циторедуктивная гастрэктомия с интраоперационной фотодинамической терапией</t>
  </si>
  <si>
    <t xml:space="preserve">252 ВМП Онкология </t>
  </si>
  <si>
    <t>ВМП252</t>
  </si>
  <si>
    <t>циторедуктивная проксимальная субтотальная резекция желудка с интраоперационной фотодинамической терапией</t>
  </si>
  <si>
    <t xml:space="preserve">253 ВМП Онкология </t>
  </si>
  <si>
    <t>ВМП253</t>
  </si>
  <si>
    <t>циторедуктивная дистальная субтотальная резекция желудка с интраоперационной фотодинамической терапией</t>
  </si>
  <si>
    <t xml:space="preserve">254 ВМП Онкология </t>
  </si>
  <si>
    <t>ВМП254</t>
  </si>
  <si>
    <t>циторедуктивная гастрэктомия с интраоперационной внутрибрюшной гипертермической химиотерапией</t>
  </si>
  <si>
    <t xml:space="preserve">255 ВМП Онкология </t>
  </si>
  <si>
    <t>ВМП255</t>
  </si>
  <si>
    <t>циторедуктивная проксимальная субтотальная резекция желудка с интраоперационной внутрибрюшной гипертермической химиотерапией</t>
  </si>
  <si>
    <t xml:space="preserve">256 ВМП Онкология </t>
  </si>
  <si>
    <t>ВМП256</t>
  </si>
  <si>
    <t>циторедуктивная дистальная субтотальная резекция желудка с интраоперационной внутрибрюшной гипертермической химиотерапией</t>
  </si>
  <si>
    <t xml:space="preserve">257 ВМП Онкология </t>
  </si>
  <si>
    <t>ВМП257</t>
  </si>
  <si>
    <t>циторедуктивные комбинированные операции с радиочастотной термоаблацией метастатических очагов печени</t>
  </si>
  <si>
    <t xml:space="preserve">258 ВМП Онкология </t>
  </si>
  <si>
    <t>ВМП258</t>
  </si>
  <si>
    <t>расширенно-комбинированная дистальная субтотальная резекция желудка</t>
  </si>
  <si>
    <t xml:space="preserve">259 ВМП Онкология </t>
  </si>
  <si>
    <t>ВМП259</t>
  </si>
  <si>
    <t>расширенно-комбинированная проксимальная субтотальная резекция желудка, в том числе с трансторакальной резекцией пищевода</t>
  </si>
  <si>
    <t xml:space="preserve">260 ВМП Онкология </t>
  </si>
  <si>
    <t>ВМП260</t>
  </si>
  <si>
    <t>расширенно-комбинированная гастрэктомия, в том числе с трансторакальной резекцией пищевода</t>
  </si>
  <si>
    <t xml:space="preserve">261 ВМП Онкология </t>
  </si>
  <si>
    <t>ВМП261</t>
  </si>
  <si>
    <t>расширенно-комбинированная экстирпация оперированного желудка</t>
  </si>
  <si>
    <t xml:space="preserve">262 ВМП Онкология </t>
  </si>
  <si>
    <t>ВМП262</t>
  </si>
  <si>
    <t>расширенно-комбинированная ререзекция оперированного желудка</t>
  </si>
  <si>
    <t xml:space="preserve">263 ВМП Онкология </t>
  </si>
  <si>
    <t>ВМП263</t>
  </si>
  <si>
    <t>резекция пищеводно-кишечного или пищеводно-желудочного анастомоза комбинированная</t>
  </si>
  <si>
    <t xml:space="preserve">264 ВМП Онкология </t>
  </si>
  <si>
    <t>ВМП264</t>
  </si>
  <si>
    <t>пилоросохраняющая резекция желудка</t>
  </si>
  <si>
    <t xml:space="preserve">265 ВМП Онкология </t>
  </si>
  <si>
    <t>ВМП265</t>
  </si>
  <si>
    <t>удаление экстраорганного рецидива злокачественных новообразований желудка комбинированное</t>
  </si>
  <si>
    <t xml:space="preserve">266 ВМП Онкология </t>
  </si>
  <si>
    <t>ВМП266</t>
  </si>
  <si>
    <t>панкреатодуоденальная резекция, в том числе расширенная или комбинированная</t>
  </si>
  <si>
    <t xml:space="preserve">267 ВМП Онкология </t>
  </si>
  <si>
    <t>ВМП267</t>
  </si>
  <si>
    <t>реконструкция толстой кишки с формированием межкишечных анастомозов</t>
  </si>
  <si>
    <t xml:space="preserve">268 ВМП Онкология </t>
  </si>
  <si>
    <t>ВМП268</t>
  </si>
  <si>
    <t>правосторонняя гемиколэктомия с расширенной лимфаденэктомией, субтотальной париетальной перитонэктомией, экстирпацией большого сальника, фотодинамическая терапия</t>
  </si>
  <si>
    <t xml:space="preserve">269 ВМП Онкология </t>
  </si>
  <si>
    <t>ВМП269</t>
  </si>
  <si>
    <t>правосторонняя гемиколэктомия с расширенной лимфаденэктомией, субтотальной париетальной перитонэктомией, экстирпацией большого сальника, с включением гипертермической внутрибрюшной химиотерапии</t>
  </si>
  <si>
    <t xml:space="preserve">270 ВМП Онкология </t>
  </si>
  <si>
    <t>ВМП270</t>
  </si>
  <si>
    <t>левосторонняя гемиколэктомия с расширенной лимфаденэктомией субтотальной париетальной перитонэктомией, экстирпацией большого сальника, фотодинамическая терапия</t>
  </si>
  <si>
    <t xml:space="preserve">271 ВМП Онкология </t>
  </si>
  <si>
    <t>ВМП271</t>
  </si>
  <si>
    <t>левосторонняя гемиколэктомия с расширенной лимфаденэктомией субтотальной париетальной перитонэктомией, экстирпацией большого сальника, с включением гипертермической внутрибрюшной химиотерапии</t>
  </si>
  <si>
    <t xml:space="preserve">272 ВМП Онкология </t>
  </si>
  <si>
    <t>ВМП272</t>
  </si>
  <si>
    <t>резекция сигмовидной кишки с расширенной лимфаденэктомией, субтотальной париетальной перитонэктомией, экстирпацией большого сальника, фотодинамическая терапия</t>
  </si>
  <si>
    <t xml:space="preserve">273 ВМП Онкология </t>
  </si>
  <si>
    <t>ВМП273</t>
  </si>
  <si>
    <t>резекция сигмовидной кишки с расширенной лимфаденэктомией, субтотальной париетальной перитонэктомией, экстирпацией большого сальника, с включением гипертермической внутрибрюшной химиотерапии</t>
  </si>
  <si>
    <t xml:space="preserve">274 ВМП Онкология </t>
  </si>
  <si>
    <t>ВМП274</t>
  </si>
  <si>
    <t>резекция прямой кишки с расширенной лимфаденэктомией, субтотальной париетальной перитонэктомией, экстирпацией большого сальника, фотодинамическая терапия</t>
  </si>
  <si>
    <t xml:space="preserve">275 ВМП Онкология </t>
  </si>
  <si>
    <t>ВМП275</t>
  </si>
  <si>
    <t>резекция прямой кишки с расширенной лимфаденэктомией, субтотальной перитонэктомией, экстирпацией большого сальника и гипертермической внутрибрюшной химиотерапией</t>
  </si>
  <si>
    <t xml:space="preserve">276 ВМП Онкология </t>
  </si>
  <si>
    <t>ВМП276</t>
  </si>
  <si>
    <t>правосторонняя гемиколэктомия с расширенной лимфаденэктомией</t>
  </si>
  <si>
    <t xml:space="preserve">277 ВМП Онкология </t>
  </si>
  <si>
    <t>ВМП277</t>
  </si>
  <si>
    <t>комбинированная правосторонняя гемиколэктомия с резекцией соседних органов</t>
  </si>
  <si>
    <t xml:space="preserve">278 ВМП Онкология </t>
  </si>
  <si>
    <t>ВМП278</t>
  </si>
  <si>
    <t>резекция сигмовидной кишки с расширенной лимфаденэктомией</t>
  </si>
  <si>
    <t xml:space="preserve">279 ВМП Онкология </t>
  </si>
  <si>
    <t>ВМП279</t>
  </si>
  <si>
    <t>комбинированная резекция сигмовидной кишки с резекцией соседних органов</t>
  </si>
  <si>
    <t xml:space="preserve">280 ВМП Онкология </t>
  </si>
  <si>
    <t>ВМП280</t>
  </si>
  <si>
    <t>правосторонняя гемиколэктомия с резекцией легкого</t>
  </si>
  <si>
    <t xml:space="preserve">281 ВМП Онкология </t>
  </si>
  <si>
    <t>ВМП281</t>
  </si>
  <si>
    <t>левосторонняя гемиколэктомия с расширенной лимфаденэктомией</t>
  </si>
  <si>
    <t xml:space="preserve">282 ВМП Онкология </t>
  </si>
  <si>
    <t>ВМП282</t>
  </si>
  <si>
    <t>комбинированная левосторонняя гемиколэктомия с резекцией соседних органов</t>
  </si>
  <si>
    <t xml:space="preserve">283 ВМП Онкология </t>
  </si>
  <si>
    <t>ВМП283</t>
  </si>
  <si>
    <t>резекция прямой кишки с резекцией печени</t>
  </si>
  <si>
    <t xml:space="preserve">284 ВМП Онкология </t>
  </si>
  <si>
    <t>ВМП284</t>
  </si>
  <si>
    <t>резекция прямой кишки с расширенной лимфаденэктомией</t>
  </si>
  <si>
    <t xml:space="preserve">285 ВМП Онкология </t>
  </si>
  <si>
    <t>ВМП285</t>
  </si>
  <si>
    <t>комбинированная резекция прямой кишки с резекцией соседних органов</t>
  </si>
  <si>
    <t xml:space="preserve">286 ВМП Онкология </t>
  </si>
  <si>
    <t>ВМП286</t>
  </si>
  <si>
    <t>расширенно-комбинированная брюшно-промежностная экстирпация прямой кишки</t>
  </si>
  <si>
    <t xml:space="preserve">287 ВМП Онкология </t>
  </si>
  <si>
    <t>ВМП287</t>
  </si>
  <si>
    <t>нервосберегающие внутрибрюшные резекции прямой кишки с прецизионным выделением и сохранением элементов вегетативной нервной системы таза</t>
  </si>
  <si>
    <t xml:space="preserve">288 ВМП Онкология </t>
  </si>
  <si>
    <t>ВМП288</t>
  </si>
  <si>
    <t>гемигепатэктомия комбинированная</t>
  </si>
  <si>
    <t xml:space="preserve">289 ВМП Онкология </t>
  </si>
  <si>
    <t>ВМП289</t>
  </si>
  <si>
    <t>резекция печени с реконструктивно-пластическим компонентом</t>
  </si>
  <si>
    <t xml:space="preserve">290 ВМП Онкология </t>
  </si>
  <si>
    <t>ВМП290</t>
  </si>
  <si>
    <t>резекция печени комбинированная с ангиопластикой</t>
  </si>
  <si>
    <t xml:space="preserve">291 ВМП Онкология </t>
  </si>
  <si>
    <t>ВМП291</t>
  </si>
  <si>
    <t>анатомические и атипичные резекции печени с применением радиочастотной термоаблации</t>
  </si>
  <si>
    <t xml:space="preserve">292 ВМП Онкология </t>
  </si>
  <si>
    <t>ВМП292</t>
  </si>
  <si>
    <t>правосторонняя гемигепатэктомия с применением радиочастотной термоаблации</t>
  </si>
  <si>
    <t xml:space="preserve">293 ВМП Онкология </t>
  </si>
  <si>
    <t>ВМП293</t>
  </si>
  <si>
    <t>левосторонняя гемигепатэктомия с применением радиочастотной термоаблации</t>
  </si>
  <si>
    <t xml:space="preserve">294 ВМП Онкология </t>
  </si>
  <si>
    <t>ВМП294</t>
  </si>
  <si>
    <t>расширенная правосторонняя гемигепатэктомия с применением радиочастотной термоаблации</t>
  </si>
  <si>
    <t xml:space="preserve">295 ВМП Онкология </t>
  </si>
  <si>
    <t>ВМП295</t>
  </si>
  <si>
    <t>расширенная левосторонняя гемигепатэктомия с применением радиочастотной термоаблации</t>
  </si>
  <si>
    <t xml:space="preserve">296 ВМП Онкология </t>
  </si>
  <si>
    <t>ВМП296</t>
  </si>
  <si>
    <t>изолированная гипертермическая хемиоперфузия печени</t>
  </si>
  <si>
    <t xml:space="preserve">297 ВМП Онкология </t>
  </si>
  <si>
    <t>ВМП297</t>
  </si>
  <si>
    <t>медианная резекция печени с применением радиочастотной термоаблации</t>
  </si>
  <si>
    <t xml:space="preserve">298 ВМП Онкология </t>
  </si>
  <si>
    <t>ВМП298</t>
  </si>
  <si>
    <t>расширенная правосторонняя гемигепатэктомия</t>
  </si>
  <si>
    <t xml:space="preserve">299 ВМП Онкология </t>
  </si>
  <si>
    <t>ВМП299</t>
  </si>
  <si>
    <t>расширенная левосторонняя гемигепатэктомия</t>
  </si>
  <si>
    <t xml:space="preserve">300 ВМП Онкология </t>
  </si>
  <si>
    <t>ВМП300</t>
  </si>
  <si>
    <t>комбинированная лобэктомия с клиновидной, циркулярной резекцией соседних бронхов (формирование межбронхиального анастомоза)</t>
  </si>
  <si>
    <t xml:space="preserve">301 ВМП Онкология </t>
  </si>
  <si>
    <t>ВМП301</t>
  </si>
  <si>
    <t>расширенная, комбинированная лобэктомия, билобэктомия, пневмонэктомия с резекцией соседних органов и структур средостения (мышечной стенки пищевода, диафрагмы, предсердия, перикарда, грудной стенки, верхней полой вены, трахеобронхиального угла, боковой стенки трахеи, адвентиции аорты), резекцией и пластикой легочной артерии, циркулярной резекцией трахеи</t>
  </si>
  <si>
    <t xml:space="preserve">302 ВМП Онкология </t>
  </si>
  <si>
    <t>ВМП302</t>
  </si>
  <si>
    <t>радиочастотная термоаблация периферической злокачественной опухоли легкого</t>
  </si>
  <si>
    <t xml:space="preserve">303 ВМП Онкология </t>
  </si>
  <si>
    <t>ВМП303</t>
  </si>
  <si>
    <t>удаление опухоли средостения с резекцией соседних органов и структур (легкого, мышечной стенки пищевода, диафрагмы, предсердия, перикарда, грудной стенки, верхней полой вены, адвентиции аорты и др.)</t>
  </si>
  <si>
    <t xml:space="preserve">304 ВМП Онкология </t>
  </si>
  <si>
    <t>ВМП304</t>
  </si>
  <si>
    <t>пролонгированная внутриплевральная гипертермическая хемоперфузия, фотодинамическая терапия</t>
  </si>
  <si>
    <t xml:space="preserve">305 ВМП Онкология </t>
  </si>
  <si>
    <t>ВМП305</t>
  </si>
  <si>
    <t>удаление тела позвонка с реконструктивно-пластическим компонентом</t>
  </si>
  <si>
    <t xml:space="preserve">306 ВМП Онкология </t>
  </si>
  <si>
    <t>ВМП306</t>
  </si>
  <si>
    <t>резекция ребра с реконструктивно-пластическим компонентом</t>
  </si>
  <si>
    <t xml:space="preserve">307 ВМП Онкология </t>
  </si>
  <si>
    <t>ВМП307</t>
  </si>
  <si>
    <t>резекция ключицы с реконструктивно-пластическим компонентом</t>
  </si>
  <si>
    <t xml:space="preserve">308 ВМП Онкология </t>
  </si>
  <si>
    <t>ВМП308</t>
  </si>
  <si>
    <t>декомпрессивная ламинэктомия позвонков с фиксацией</t>
  </si>
  <si>
    <t xml:space="preserve">309 ВМП Онкология </t>
  </si>
  <si>
    <t>ВМП309</t>
  </si>
  <si>
    <t>широкое иссечение меланомы с пластикой дефекта свободным кожно-мышечным лоскутом с использованием микрохирургической техники</t>
  </si>
  <si>
    <t xml:space="preserve">310 ВМП Онкология </t>
  </si>
  <si>
    <t>ВМП310</t>
  </si>
  <si>
    <t>широкое иссечение опухоли кожи с реконструктивно-пластическим компонентом</t>
  </si>
  <si>
    <t xml:space="preserve">311 ВМП Онкология </t>
  </si>
  <si>
    <t>ВМП311</t>
  </si>
  <si>
    <t>расширенное широкое иссечение опухоли кожи с реконструктивно-пластическим замещением дефекта</t>
  </si>
  <si>
    <t xml:space="preserve">312 ВМП Онкология </t>
  </si>
  <si>
    <t>ВМП312</t>
  </si>
  <si>
    <t>комбинированное широкое иссечение опухоли кожи с реконструктивно-пластическим замещением дефекта</t>
  </si>
  <si>
    <t xml:space="preserve">314 ВМП Онкология </t>
  </si>
  <si>
    <t>ВМП314</t>
  </si>
  <si>
    <t xml:space="preserve">315 ВМП Онкология </t>
  </si>
  <si>
    <t>ВМП315</t>
  </si>
  <si>
    <t>удаление первичных и рецидивных неорганных забрюшинных опухолей комбинированное</t>
  </si>
  <si>
    <t xml:space="preserve">316 ВМП Онкология </t>
  </si>
  <si>
    <t>ВМП316</t>
  </si>
  <si>
    <t>удаление первичных, рецидивных и метастатических опухолей брюшной стенки с применением физических методов лечения (фотодинамической терапии, радиочастотной термоаблации и др.)</t>
  </si>
  <si>
    <t xml:space="preserve">317 ВМП Онкология </t>
  </si>
  <si>
    <t>ВМП317</t>
  </si>
  <si>
    <t>изолированная гипертермическая регионарная химиоперфузия конечностей</t>
  </si>
  <si>
    <t xml:space="preserve">318 ВМП Онкология </t>
  </si>
  <si>
    <t>ВМП318</t>
  </si>
  <si>
    <t>радикальная резекция молочной железы с одномоментной маммопластикой широчайшей мышцей спины, большой грудной мышцей или их комбинацией</t>
  </si>
  <si>
    <t xml:space="preserve">319 ВМП Онкология </t>
  </si>
  <si>
    <t>ВМП319</t>
  </si>
  <si>
    <t>отсроченная реконструкция молочной железы кожно-мышечным лоскутом (кожно-мышечным лоскутом прямой мышцы живота, торакодорзальным лоскутом), в том числе с использованием эндопротеза и микрохирургической техники</t>
  </si>
  <si>
    <t xml:space="preserve">320 ВМП Онкология </t>
  </si>
  <si>
    <t>ВМП320</t>
  </si>
  <si>
    <t>отсроченная реконструкция молочной железы свободным кожно-мышечным лоскутом, в том числе с применением микрохирургической техники</t>
  </si>
  <si>
    <t xml:space="preserve">321 ВМП Онкология </t>
  </si>
  <si>
    <t>ВМП321</t>
  </si>
  <si>
    <t>резекция молочной железы с определением «сторожевого» лимфоузла</t>
  </si>
  <si>
    <t xml:space="preserve">322 ВМП Онкология </t>
  </si>
  <si>
    <t>ВМП322</t>
  </si>
  <si>
    <t>расширенная экстирпация культи шейки матки</t>
  </si>
  <si>
    <t xml:space="preserve">323 ВМП Онкология </t>
  </si>
  <si>
    <t>ВМП323</t>
  </si>
  <si>
    <t>экстирпация матки с тазовой и парааортальной лимфаденэктомией, субтотальной резекцией большого сальника</t>
  </si>
  <si>
    <t xml:space="preserve">324 ВМП Онкология </t>
  </si>
  <si>
    <t>ВМП324</t>
  </si>
  <si>
    <t>экстирпация матки с придатками</t>
  </si>
  <si>
    <t xml:space="preserve">325 ВМП Онкология </t>
  </si>
  <si>
    <t>ВМП325</t>
  </si>
  <si>
    <t>экстирпация матки с тазовой лимфаденэктомией и интраоперационной лучевой терапией</t>
  </si>
  <si>
    <t xml:space="preserve">326 ВМП Онкология </t>
  </si>
  <si>
    <t>ВМП326</t>
  </si>
  <si>
    <t>комбинированные циторедуктивные операции при злокачественных новообразованиях яичников</t>
  </si>
  <si>
    <t xml:space="preserve">327 ВМП Онкология </t>
  </si>
  <si>
    <t>ВМП327</t>
  </si>
  <si>
    <t>двусторонняя аднексэктомия или резекция яичников, субтотальная резекция большого сальника с интраоперационной фотодимнамической терапией и фотодинамическая терапия</t>
  </si>
  <si>
    <t xml:space="preserve">328 ВМП Онкология </t>
  </si>
  <si>
    <t>ВМП328</t>
  </si>
  <si>
    <t>аднексэктомия односторонняя с резекцией контрлатерального яичника и субтотальная резекция большого сальника с интраоперационной фотодинамической терапией и фотодинамическая терапия</t>
  </si>
  <si>
    <t xml:space="preserve">329 ВМП Онкология </t>
  </si>
  <si>
    <t>ВМП329</t>
  </si>
  <si>
    <t>циторедуктивные операции при злокачественных новообразованиях яичников, фотодинамическая терапия</t>
  </si>
  <si>
    <t xml:space="preserve">330 ВМП Онкология </t>
  </si>
  <si>
    <t>ВМП330</t>
  </si>
  <si>
    <t>циторедуктивные операции с внутрибрюшной гипертермической химиотерапией</t>
  </si>
  <si>
    <t xml:space="preserve">331 ВМП Онкология </t>
  </si>
  <si>
    <t>ВМП331</t>
  </si>
  <si>
    <t>удаление рецидивных опухолей малого таза</t>
  </si>
  <si>
    <t xml:space="preserve">332 ВМП Онкология </t>
  </si>
  <si>
    <t>ВМП332</t>
  </si>
  <si>
    <t>удаление рецидивных опухолей малого таза, фотодинамическая терапия</t>
  </si>
  <si>
    <t xml:space="preserve">333 ВМП Онкология </t>
  </si>
  <si>
    <t>ВМП333</t>
  </si>
  <si>
    <t>ампутация полового члена, двухсторонняя подвздошно-пахово-бедренная лимфаденэктомия</t>
  </si>
  <si>
    <t xml:space="preserve">334 ВМП Онкология </t>
  </si>
  <si>
    <t>ВМП334</t>
  </si>
  <si>
    <t>криодеструкция опухоли предстательной железы</t>
  </si>
  <si>
    <t xml:space="preserve">335 ВМП Онкология </t>
  </si>
  <si>
    <t>ВМП335</t>
  </si>
  <si>
    <t>забрюшинная лимфаденэктомия</t>
  </si>
  <si>
    <t xml:space="preserve">336 ВМП Онкология </t>
  </si>
  <si>
    <t>ВМП336</t>
  </si>
  <si>
    <t>нефрэктомия с тромбэктомией</t>
  </si>
  <si>
    <t xml:space="preserve">337 ВМП Онкология </t>
  </si>
  <si>
    <t>ВМП337</t>
  </si>
  <si>
    <t>криодеструкция злокачественные новообразования почки</t>
  </si>
  <si>
    <t xml:space="preserve">338 ВМП Онкология </t>
  </si>
  <si>
    <t>ВМП338</t>
  </si>
  <si>
    <t>резекция почки с применением физических методов воздействия (радиочастотная аблация, интерстициальная лазерная аблация)</t>
  </si>
  <si>
    <t xml:space="preserve">339 ВМП Онкология </t>
  </si>
  <si>
    <t>ВМП339</t>
  </si>
  <si>
    <t>цистпростатвезикулэктомия с расширенной лимфаденэктомией</t>
  </si>
  <si>
    <t xml:space="preserve">340 ВМП Онкология </t>
  </si>
  <si>
    <t>ВМП340</t>
  </si>
  <si>
    <t>резекция мочевого пузыря с интраоперационной фотодинамической терапией</t>
  </si>
  <si>
    <t xml:space="preserve">341 ВМП Онкология </t>
  </si>
  <si>
    <t>ВМП341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</si>
  <si>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</si>
  <si>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 xml:space="preserve">342 ВМП Онкология </t>
  </si>
  <si>
    <t>ВМП342</t>
  </si>
  <si>
    <t>удаление рецидивной опухоли надпочечника с расширенной лимфаденэктомией</t>
  </si>
  <si>
    <t xml:space="preserve">343 ВМП Онкология </t>
  </si>
  <si>
    <t>ВМП343</t>
  </si>
  <si>
    <t>расширенная адреналэктомия или адреналэктомия с резекцией соседних органов</t>
  </si>
  <si>
    <t xml:space="preserve">344 ВМП Онкология </t>
  </si>
  <si>
    <t>ВМП344</t>
  </si>
  <si>
    <t>анатомические (лобэктомия, сегментэктомия) и атипичные резекции легкого при множественных, рецидивирующих, двусторонних метастазах в легкие</t>
  </si>
  <si>
    <t xml:space="preserve">345 ВМП Онкология </t>
  </si>
  <si>
    <t>ВМП345</t>
  </si>
  <si>
    <t>удаление (прецизионное, резекция легкого) множественных метастазов в легких с применением физических факторов</t>
  </si>
  <si>
    <t xml:space="preserve">346 ВМП Онкология </t>
  </si>
  <si>
    <t>ВМП346</t>
  </si>
  <si>
    <t>изолированная регионарная гипертермическая химиоперфузия легкого</t>
  </si>
  <si>
    <t xml:space="preserve">347 ВМП Онкология </t>
  </si>
  <si>
    <t>ВМП347</t>
  </si>
  <si>
    <t>09.00.16.003</t>
  </si>
  <si>
    <t>предоперационная или послеоперационная химиотерапия с проведением хирургического вмешательства в течение одной госпитализации</t>
  </si>
  <si>
    <t xml:space="preserve">348 ВМП Онкология </t>
  </si>
  <si>
    <t>ВМП348</t>
  </si>
  <si>
    <t>послеоперационная химиотерапия с проведением хирургического вмешательства в течение одной госпитализации</t>
  </si>
  <si>
    <t xml:space="preserve">349 ВМП Онкология </t>
  </si>
  <si>
    <t>ВМП349</t>
  </si>
  <si>
    <t xml:space="preserve">455 ВМП Онкология </t>
  </si>
  <si>
    <t>ВМП455</t>
  </si>
  <si>
    <t>09.00.17.004</t>
  </si>
  <si>
    <t>высокоинтенсивная фокусированная ультразвуковая терапия (HIFU)</t>
  </si>
  <si>
    <t xml:space="preserve">350 ВМП Онкология </t>
  </si>
  <si>
    <t>ВМП350</t>
  </si>
  <si>
    <t>высокоинтенсивная фокусированная ультразвуковая терапия (HIFU) при злокачественные новообразованиях поджелудочной железы</t>
  </si>
  <si>
    <t xml:space="preserve">351 ВМП Онкология </t>
  </si>
  <si>
    <t>ВМП351</t>
  </si>
  <si>
    <t>высокоинтенсивная фокусированная ультразвуковая терапия (HIFU) при злокачественные новообразованиях костей</t>
  </si>
  <si>
    <t xml:space="preserve">353 ВМП Онкология </t>
  </si>
  <si>
    <t>ВМП353</t>
  </si>
  <si>
    <t>высокоинтенсивная фокусированная ультразвуковая терапия (HIFU) при злокачественных новообразованиях забрюшинного пространства</t>
  </si>
  <si>
    <t xml:space="preserve">354 ВМП Онкология </t>
  </si>
  <si>
    <t>ВМП354</t>
  </si>
  <si>
    <t>высокоинтенсивная фокусированная ультразвуковая терапия (HIFU) при злокачественных новообразованиях молочной железы</t>
  </si>
  <si>
    <t xml:space="preserve">355 ВМП Онкология </t>
  </si>
  <si>
    <t>ВМП355</t>
  </si>
  <si>
    <t>высокоинтенсивная фокусированная ультразвуковая терапия (HIFU) при злокачественных новообразованиях простаты</t>
  </si>
  <si>
    <t xml:space="preserve">356 ВМП Онкология </t>
  </si>
  <si>
    <t>ВМП356</t>
  </si>
  <si>
    <t>09.00.18.005</t>
  </si>
  <si>
    <t>комплексная терапия таргетными лекарственными препаратами и химиопрепаратами с поддержкой ростовыми факторами и использованием антибактериальной, противогрибковой и противовирусной терапии</t>
  </si>
  <si>
    <t>357 ВМП Оториноларингология</t>
  </si>
  <si>
    <t>ВМП357</t>
  </si>
  <si>
    <t>10.00.19.001</t>
  </si>
  <si>
    <t>реконструкция анатомических структур и звукопроводящего аппарата среднего уха с применением микрохирургической техники,  аутотканей и аллогенных трансплантатов, в том числе металлических, с обнажением лицевого нерва, реиннервацией и использованием системы мониторинга лицевого нерва</t>
  </si>
  <si>
    <t>358 ВМП Оториноларингология</t>
  </si>
  <si>
    <t>ВМП358</t>
  </si>
  <si>
    <t>реконструктивные операции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аутотканей и аллогенных трансплантатов, в том числе металлических</t>
  </si>
  <si>
    <t>359 ВМП Оториноларингология</t>
  </si>
  <si>
    <t>ВМП359</t>
  </si>
  <si>
    <t>реконструктивные слухоулучшающие операции после радикальной операции на среднем ухе при хроническом гнойном среднем отите</t>
  </si>
  <si>
    <t>360 ВМП Оториноларингология</t>
  </si>
  <si>
    <t>ВМП360</t>
  </si>
  <si>
    <t>слухоулучшающие операции с применением частично имплантируемого устройства костной проводимости</t>
  </si>
  <si>
    <t>361 ВМП Оториноларингология</t>
  </si>
  <si>
    <t>ВМП361</t>
  </si>
  <si>
    <t>тимпанопластика с применением микрохирургической техники, аллогенных трансплантатов, в том числе металлических</t>
  </si>
  <si>
    <t>362 ВМП Оториноларингология</t>
  </si>
  <si>
    <t>ВМП362</t>
  </si>
  <si>
    <t>стапедопластика при патологическом процессе, врожденном или приобретенном, с вовлечением окна преддверия, с применением аутотканей и аллогенных трансплантатов, в том числе металлических</t>
  </si>
  <si>
    <t>363 ВМП Оториноларингология</t>
  </si>
  <si>
    <t>ВМП363</t>
  </si>
  <si>
    <t>слухоулучшающие операции с применением имплантата среднего уха</t>
  </si>
  <si>
    <t>364 ВМП Оториноларингология</t>
  </si>
  <si>
    <t>ВМП364</t>
  </si>
  <si>
    <t>10.00.20.002</t>
  </si>
  <si>
    <t>селективная нейротомия</t>
  </si>
  <si>
    <t>365 ВМП Оториноларингология</t>
  </si>
  <si>
    <t>ВМП365</t>
  </si>
  <si>
    <t>деструктивные микрохирургические вмешательства на структурах внутреннего уха с применением лучевой техники</t>
  </si>
  <si>
    <t>366 ВМП Оториноларингология</t>
  </si>
  <si>
    <t>ВМП366</t>
  </si>
  <si>
    <t>дренирование эндолимфатических пространств внутреннего уха с применением микрохирургической и лучевой техники</t>
  </si>
  <si>
    <t>367 ВМП Оториноларингология</t>
  </si>
  <si>
    <t>ВМП367</t>
  </si>
  <si>
    <t>10.00.20.003</t>
  </si>
  <si>
    <t>удаление новообразования с применением эндоскопической, навигационной техники и эндоваскулярной эмболизации сосудов микроэмболами и при помощи адгезивного агента</t>
  </si>
  <si>
    <t>368 ВМП Оториноларингология</t>
  </si>
  <si>
    <t>ВМП368</t>
  </si>
  <si>
    <t>10.00.20.004</t>
  </si>
  <si>
    <t>удаление новообразования или рубца гортани и трахеи с использованием микрохирургической и лучевой техники</t>
  </si>
  <si>
    <t>369 ВМП Оториноларингология</t>
  </si>
  <si>
    <t>ВМП369</t>
  </si>
  <si>
    <t>эндоларингеальные реконструктивно-пластические вмешательства на голосовых складках с использованием имплантов и аллогеных материалов с применением микрохирургической техники</t>
  </si>
  <si>
    <t>370 ВМП Оториноларингология</t>
  </si>
  <si>
    <t>ВМП370</t>
  </si>
  <si>
    <t>ларинготрахеопластика при доброкачественных новообразованиях гортани, параличе голосовых складок и гортани, стенозе гортани</t>
  </si>
  <si>
    <t>371 ВМП Оториноларингология</t>
  </si>
  <si>
    <t>ВМП371</t>
  </si>
  <si>
    <t>операции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</si>
  <si>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372 ВМП Оториноларингология</t>
  </si>
  <si>
    <t>ВМП372</t>
  </si>
  <si>
    <t>10.00.20.005</t>
  </si>
  <si>
    <t>костная пластика стенок околоносовых пазух  с использованием аутокостных трансплантатов, аллогенных трансплантатов, имплантатов, в том числе металлических, эндопротезов, биодеградирующих и фиксирующих материалов</t>
  </si>
  <si>
    <t>373 ВМП Офтальмология</t>
  </si>
  <si>
    <t>ВМП373</t>
  </si>
  <si>
    <t>11.00.21.001</t>
  </si>
  <si>
    <t>модифицированная синустрабекулэктомия с задней трепанацией склеры, в том числе с применением лазерной хирургии</t>
  </si>
  <si>
    <t>456 ВМП Офтальмология</t>
  </si>
  <si>
    <t>ВМП456</t>
  </si>
  <si>
    <t>модифицированная синустрабекулэктомия, в том числе ультразвуковая факоэмульсификация осложненной катаракты с имплантацией интраокулярной линзы</t>
  </si>
  <si>
    <t>375 ВМП Офтальмология</t>
  </si>
  <si>
    <t>ВМП375</t>
  </si>
  <si>
    <t>синустрабекулэктомия с имплантацией различных моделей дренажа,  с задней трепанацией склеры</t>
  </si>
  <si>
    <t>376 ВМП Офтальмология</t>
  </si>
  <si>
    <t>ВМП376</t>
  </si>
  <si>
    <t>подшивание цилиарного тела  с задней трепанацией склеры</t>
  </si>
  <si>
    <t>377 ВМП Офтальмология</t>
  </si>
  <si>
    <t>ВМП377</t>
  </si>
  <si>
    <t>вискоканалостомия</t>
  </si>
  <si>
    <t>378 ВМП Офтальмология</t>
  </si>
  <si>
    <t>ВМП378</t>
  </si>
  <si>
    <t>микроинвазивная интрасклеральная диатермостомия</t>
  </si>
  <si>
    <t>379 ВМП Офтальмология</t>
  </si>
  <si>
    <t>ВМП379</t>
  </si>
  <si>
    <t>микроинвазивная хирургия шлеммова канала</t>
  </si>
  <si>
    <t>380 ВМП Офтальмология</t>
  </si>
  <si>
    <t>ВМП380</t>
  </si>
  <si>
    <t>непроникающая глубокая склерэктомия  c ультразвуковой факоэмульсификацией осложненной катаракты с имплантацией интраокулярной линзы, в том числе с применением лазерной хирургии</t>
  </si>
  <si>
    <t>381 ВМП Офтальмология</t>
  </si>
  <si>
    <t>ВМП381</t>
  </si>
  <si>
    <t>реконструкция передней камеры, иридопластика с ультразвуковой факоэмульсификацией осложненной катаракты с имплантацией интраокулярной линзы, в том числе с применением лазерной хирургии</t>
  </si>
  <si>
    <t>382 ВМП Офтальмология</t>
  </si>
  <si>
    <t>ВМП382</t>
  </si>
  <si>
    <t>удаление вторичной катаракты с реконструкцией задней камеры с имплантацией интраокулярной линзы</t>
  </si>
  <si>
    <t>457 ВМП Офтальмология</t>
  </si>
  <si>
    <t>ВМП457</t>
  </si>
  <si>
    <t>реконструкция передней камеры с лазерной экстракцией осложненной катаракты с имплантацией интраокулярной линзы</t>
  </si>
  <si>
    <t>488 ВМП Офтальмология</t>
  </si>
  <si>
    <t>ВМП488</t>
  </si>
  <si>
    <t>имплантация антиглаукоматозного дренажа</t>
  </si>
  <si>
    <t>489 ВМП Офтальмология</t>
  </si>
  <si>
    <t>ВМП489</t>
  </si>
  <si>
    <t>модифицированная синустрабекулэктомия с имплантацией антиглаукоматозного дренажа</t>
  </si>
  <si>
    <t>490 ВМП Офтальмология</t>
  </si>
  <si>
    <t>ВМП490</t>
  </si>
  <si>
    <t>антиглаукоматозная операция с ультразвуковой факоэмульсификацией осложненной катаракты с имплантацией эластичной интраокулярной линзы, в том числе с применением лазерной хирургии</t>
  </si>
  <si>
    <t>385 ВМП Офтальмология</t>
  </si>
  <si>
    <t>ВМП385</t>
  </si>
  <si>
    <t>11.00.21.002</t>
  </si>
  <si>
    <t>эписклеральное круговое и (или) локальное пломбирование в сочетании с транспупиллярной лазеркоагуляцией сетчатки</t>
  </si>
  <si>
    <t>386 ВМП Офтальмология</t>
  </si>
  <si>
    <t>ВМП386</t>
  </si>
  <si>
    <t>реконструкция передней камеры, включая лазерную экстракцию, осложненной катаракты с имплантацией эластичной интраокулярной линзы</t>
  </si>
  <si>
    <t>387 ВМП Офтальмология</t>
  </si>
  <si>
    <t>ВМП387</t>
  </si>
  <si>
    <t>удаление вторичной катаракты, реконструкция задней камеры, в том числе с имплантацией интраокулярной линзы, в том числе с применением лазерной хирургии</t>
  </si>
  <si>
    <t>388 ВМП Офтальмология</t>
  </si>
  <si>
    <t>ВМП388</t>
  </si>
  <si>
    <t>11.00.21.003</t>
  </si>
  <si>
    <t>иридоциклосклерэктомия при посттравматической глаукоме</t>
  </si>
  <si>
    <t>389 ВМП Офтальмология</t>
  </si>
  <si>
    <t>ВМП389</t>
  </si>
  <si>
    <t>имплантация дренажа при посттравматической глаукоме</t>
  </si>
  <si>
    <t>390 ВМП Офтальмология</t>
  </si>
  <si>
    <t>ВМП390</t>
  </si>
  <si>
    <t>исправление травматического косоглазия с пластикой экстраокулярных мышц</t>
  </si>
  <si>
    <t>391 ВМП Офтальмология</t>
  </si>
  <si>
    <t>ВМП391</t>
  </si>
  <si>
    <t>факоаспирация травматической катаракты с имплантацией различных моделей интраокулярной линзы</t>
  </si>
  <si>
    <t>392 ВМП Офтальмология</t>
  </si>
  <si>
    <t>ВМП392</t>
  </si>
  <si>
    <t>11.00.21.004</t>
  </si>
  <si>
    <t>реконструктивные операции на экстраокулярных мышцах при новообразованиях орбиты</t>
  </si>
  <si>
    <t>393 ВМП Офтальмология</t>
  </si>
  <si>
    <t>ВМП393</t>
  </si>
  <si>
    <t>отсроченная реконструкция леватора при новообразованиях орбиты</t>
  </si>
  <si>
    <t>394 ВМП Офтальмология</t>
  </si>
  <si>
    <t>ВМП394</t>
  </si>
  <si>
    <t>тонкоигольная аспирационная биопсия новообразований глаза и орбиты</t>
  </si>
  <si>
    <t>491 ВМП Офтальмология</t>
  </si>
  <si>
    <t>ВМП491</t>
  </si>
  <si>
    <t>подшивание танталовых скрепок при новообразованиях глаза</t>
  </si>
  <si>
    <t>492 ВМП Офтальмология</t>
  </si>
  <si>
    <t>ВМП492</t>
  </si>
  <si>
    <t>отграничительная и (или) разрушающая лазеркоагуляция при новообразованиях глаза</t>
  </si>
  <si>
    <t>493 ВМП Офтальмология</t>
  </si>
  <si>
    <t>ВМП493</t>
  </si>
  <si>
    <t>радиоэксцизия, в том числе с одномоментной реконструктивной пластикой, при новообразованиях придаточного аппарата глаза</t>
  </si>
  <si>
    <t>494 ВМП Офтальмология</t>
  </si>
  <si>
    <t>ВМП494</t>
  </si>
  <si>
    <t>лазерэксцизия с одномоментной реконструктивной пластикой при новообразованиях придаточного аппарата глаза</t>
  </si>
  <si>
    <t>495 ВМП Офтальмология</t>
  </si>
  <si>
    <t>ВМП495</t>
  </si>
  <si>
    <t>радиоэксцизия с лазериспарением при новообразованиях придаточного аппарата глаза</t>
  </si>
  <si>
    <t>496 ВМП Офтальмология</t>
  </si>
  <si>
    <t>ВМП496</t>
  </si>
  <si>
    <t>лазерэксцизия, в том числе с лазериспарением, при новообразованиях придаточного аппарата глаза</t>
  </si>
  <si>
    <t>497 ВМП Офтальмология</t>
  </si>
  <si>
    <t>ВМП497</t>
  </si>
  <si>
    <t>погружная диатермокоагуляция при новообразованиях придаточного аппарата глаза</t>
  </si>
  <si>
    <t>395 ВМП Офтальмология</t>
  </si>
  <si>
    <t>ВМП395</t>
  </si>
  <si>
    <t>11.00.21.005</t>
  </si>
  <si>
    <t>транспупиллярная секторальная или панретинальная лазерная коагуляция аваскулярных зон сетчатки с элементами отграничивающей коагуляции</t>
  </si>
  <si>
    <t>396 ВМП Офтальмология</t>
  </si>
  <si>
    <t>ВМП396</t>
  </si>
  <si>
    <t>диодная транссклеральная фотокоагуляция, в том числе с криокоагуляцией сетчатки</t>
  </si>
  <si>
    <t>397 ВМП Офтальмология</t>
  </si>
  <si>
    <t>ВМП397</t>
  </si>
  <si>
    <t>криокоагуляция сетчатки</t>
  </si>
  <si>
    <t>398 ВМП Офтальмология</t>
  </si>
  <si>
    <t>ВМП398</t>
  </si>
  <si>
    <t>11.00.22.006</t>
  </si>
  <si>
    <t>устранение врожденного птоза верхнего века подвешиванием или укорочением леватора</t>
  </si>
  <si>
    <t>399 ВМП Офтальмология</t>
  </si>
  <si>
    <t>ВМП399</t>
  </si>
  <si>
    <t>исправление косоглазия с пластикой экстраокулярных мышц</t>
  </si>
  <si>
    <t>400 ВМП Педиатрия</t>
  </si>
  <si>
    <t>ВМП400</t>
  </si>
  <si>
    <t>12.00.23.001</t>
  </si>
  <si>
    <t xml:space="preserve">поликомпонентное лечение с применением специфических хелаторов меди и препаратов цинка под контролем эффективности лечения, с применением комплекса иммунологических, биохимических, молекулярно-биогических методов диагностики, определения концентраций микроэлементов в биогических жидкостях, комплекса методов визуализации </t>
  </si>
  <si>
    <t>401 ВМП Педиатрия</t>
  </si>
  <si>
    <t>ВМП401</t>
  </si>
  <si>
    <t xml:space="preserve">поликомпонентное лечение с применением гормональных, цитостатических лекарственных препаратов, частичного или полного парентерального питания с подбором специализированного энтерального питания под контролем эффективности терапии с применением комплекса биохимических, цитохимических, иммунологических, морфологических и иммуногистохимических методов диагностики, а также методов визуализации </t>
  </si>
  <si>
    <t>402 ВМП Педиатрия</t>
  </si>
  <si>
    <t>ВМП402</t>
  </si>
  <si>
    <t>комплексное лечение с применением дифференцированного назначения парентеральной заместительной терапии ферментом и лекарственных препаратов, влияющих на формирование костной ткани</t>
  </si>
  <si>
    <t>403 ВМП Педиатрия</t>
  </si>
  <si>
    <t>ВМП403</t>
  </si>
  <si>
    <t>12.00.23.002</t>
  </si>
  <si>
    <t>поликомпонентное иммуномодулирующее лечение с применением глюкокортикоидов и цитотоксических иммунодепрессантов под контролем лабораторных и инструментальных методов диагностики, включая  иммунологические, а также  эндоскопические, рентгенологические, ультразвуковые  методы</t>
  </si>
  <si>
    <t>404 ВМП Педиатрия</t>
  </si>
  <si>
    <t>ВМП404</t>
  </si>
  <si>
    <t>12.00.24.003</t>
  </si>
  <si>
    <t>поликомпонентное иммуносупрессивное лечение с применением циклоспорина А и (или) микофенолатов под контролем иммунологических, биохимических и инструментальных методов диагностики</t>
  </si>
  <si>
    <t>405 ВМП Педиатрия</t>
  </si>
  <si>
    <t>ВМП405</t>
  </si>
  <si>
    <t>поликомпонентное лечение при приобретенных и врожденных заболеваниях почек под контролем лабораторных и инструментальных методов диагностики</t>
  </si>
  <si>
    <t xml:space="preserve">526 ВМП  Педиатрия </t>
  </si>
  <si>
    <t>526 ВМП  Педиатрия</t>
  </si>
  <si>
    <t>ВМП526</t>
  </si>
  <si>
    <t>12.00.25.005</t>
  </si>
  <si>
    <t>поликомпонентное лечение метаболических нарушений в миокарде и нарушений нейровегетативной регуляции с применением блокаторов нейрогормонов, диуретиков, кардиотоников, антиаритмиков, кардиопротекторов, антибиотиков, противовоспалительных нестероидных, гормональных и цитостатических лекарственных препаратов, внутривенных иммуноглобулинов под контролем уровня иммунобиохимических маркеров повреждения миокарда, хронической сердечной недостаточности (pro- BNP), состояния энергетического обмена методом цитохимического анализа, суточного мониторирования показателей внутрисердечной гемодинамики с использованием комплекса визуализирующих методов диагностики (ультразвуковой диагностики с доплерографией, магнитно-резонансной томографии, мультиспиральной компьютерной томографии, вентрикулографии, коронографии), генетических исследований.</t>
  </si>
  <si>
    <t>406 ВМП Ревматология</t>
  </si>
  <si>
    <t>ВМП406</t>
  </si>
  <si>
    <t>13.00.26.001</t>
  </si>
  <si>
    <t>поликомпонентная иммуномодулирующая терапия с применением генно-инженерных биологических лекарственных препаратов, лабораторной диагностики с использованием комплекса иммунологических и молекулярно-биологических методов, инструментальной диагностики с использованием комплекса рентгенологических (включая компьютерную томографию), ультразвуковых  методик и магнитно-резонансной томографии</t>
  </si>
  <si>
    <t>407 ВМП Ревматология</t>
  </si>
  <si>
    <t>ВМП407</t>
  </si>
  <si>
    <t>поликомпонентная иммуномодулирующая терапия с применением пульс-терапии глюкокортикоидами и цитотоксическими иммунодепрессантами, лабораторной диагностики с использованием комплекса иммунологических и молекулярно-биологических методов, инструментальной диагностики с использованием комплекса рентгенологических (включая компьютерную томографию), ультразвуковых  методик и магнитно-резонансной томографии</t>
  </si>
  <si>
    <t>498 ВМП Сердечно-сосудистая хирургия</t>
  </si>
  <si>
    <t>ВМП498</t>
  </si>
  <si>
    <t>Сердечно-сосудис-тая хирургия</t>
  </si>
  <si>
    <t>14.00.27.003</t>
  </si>
  <si>
    <t>баллонная вазодилатация с установкой стента в сосуд (сосуды)</t>
  </si>
  <si>
    <t>499 ВМП Сердечно-сосудистая хирургия</t>
  </si>
  <si>
    <t>ВМП499</t>
  </si>
  <si>
    <t>14.00.28.001</t>
  </si>
  <si>
    <t>500 ВМП Сердечно-сосудистая хирургия</t>
  </si>
  <si>
    <t>ВМП500</t>
  </si>
  <si>
    <t>14.00.29.002</t>
  </si>
  <si>
    <t>имплантация частотно-адаптированного однокамерного кардиостимулятора</t>
  </si>
  <si>
    <t>501 ВМП Сердечно-сосудистая хирургия</t>
  </si>
  <si>
    <t>ВМП501</t>
  </si>
  <si>
    <t>14.00.30.013</t>
  </si>
  <si>
    <t>527 ВМП  Сердечно-сосудистая хирургия</t>
  </si>
  <si>
    <t>ВМП527</t>
  </si>
  <si>
    <t>14.00.31.002</t>
  </si>
  <si>
    <t>имплантация частотно-адаптированного двухкамерного кардиостимулятора</t>
  </si>
  <si>
    <t xml:space="preserve">Торакальная хирургия </t>
  </si>
  <si>
    <t xml:space="preserve">411 ВМП Торакальная хирургия </t>
  </si>
  <si>
    <t>ВМП411</t>
  </si>
  <si>
    <t>15.00.32.001</t>
  </si>
  <si>
    <t>атриосептостомия</t>
  </si>
  <si>
    <t xml:space="preserve">412 ВМП Торакальная хирургия </t>
  </si>
  <si>
    <t>ВМП412</t>
  </si>
  <si>
    <t>баллонная ангиопластика</t>
  </si>
  <si>
    <t xml:space="preserve">413 ВМП Торакальная хирургия </t>
  </si>
  <si>
    <t>ВМП413</t>
  </si>
  <si>
    <t>15.00.32.002</t>
  </si>
  <si>
    <t>видеоторакоскопическая резекция легких при осложненной эмфиземе</t>
  </si>
  <si>
    <t xml:space="preserve">414 ВМП Торакальная хирургия </t>
  </si>
  <si>
    <t>ВМП414</t>
  </si>
  <si>
    <t>15.00.33.003</t>
  </si>
  <si>
    <t>пластика гигантских булл легкого</t>
  </si>
  <si>
    <t>415 ВМП Травматология и ортопедия</t>
  </si>
  <si>
    <t>415 ВМП Травм. и ортопедия</t>
  </si>
  <si>
    <t>ВМП415</t>
  </si>
  <si>
    <t>Травмат. и ортопедия</t>
  </si>
  <si>
    <t>16.00.34.001</t>
  </si>
  <si>
    <t>восстановление высоты тела позвонка и его опорной функции путем введения костного цемента или биокомпозитных материалов под интраоперационной флюороскопией</t>
  </si>
  <si>
    <t>416 ВМП Травматология и ортопедия</t>
  </si>
  <si>
    <t>416 ВМП Травм. и ортопедия</t>
  </si>
  <si>
    <t>ВМП416</t>
  </si>
  <si>
    <t>восстановление формы и функции межпозвонкового диска путем пункционной декомпрессивной нуклеопластики с обязательной интраоперационной флюороскопией</t>
  </si>
  <si>
    <t>418 ВМП Травматология и ортопедия</t>
  </si>
  <si>
    <t>418 ВМП Травм. и ортопедия</t>
  </si>
  <si>
    <t>ВМП418</t>
  </si>
  <si>
    <t>16.00.34.002</t>
  </si>
  <si>
    <t>артродез крупных суставов конечностей с различными видами фиксации и остеосинтеза</t>
  </si>
  <si>
    <t>419 ВМП Травматология и ортопедия</t>
  </si>
  <si>
    <t>419 ВМП Травм. и ортопедия</t>
  </si>
  <si>
    <t>ВМП419</t>
  </si>
  <si>
    <t>16.00.34.003</t>
  </si>
  <si>
    <t xml:space="preserve">артролиз и артродез суставов кисти с различными видами чрескостного, накостного и интрамедуллярного остеосинтеза </t>
  </si>
  <si>
    <t>420 ВМП Травматология и ортопедия</t>
  </si>
  <si>
    <t>420 ВМП Травм. и ортопедия</t>
  </si>
  <si>
    <t>ВМП420</t>
  </si>
  <si>
    <t>реконструктивно-пластическое хирургическое вмешательство на костях стоп, с использованием ауто- и аллотрансплантатов, имплантатов, остеозамещающих материалов, металлоконструкций</t>
  </si>
  <si>
    <t>421 ВМП Травматология и ортопедия</t>
  </si>
  <si>
    <t>421 ВМП Травм. и ортопедия</t>
  </si>
  <si>
    <t>ВМП421</t>
  </si>
  <si>
    <t>16.00.34.004</t>
  </si>
  <si>
    <t>чрескостный остеосинтез с использованием метода цифрового анализа</t>
  </si>
  <si>
    <t>422 ВМП Травматология и ортопедия</t>
  </si>
  <si>
    <t>422 ВМП Травм. и ортопедия</t>
  </si>
  <si>
    <t>ВМП422</t>
  </si>
  <si>
    <t xml:space="preserve">чрескостный остеосинтез методом компоновок аппаратов с использованием модульной трансформации </t>
  </si>
  <si>
    <t>423 ВМП Травматология и ортопедия</t>
  </si>
  <si>
    <t>423 ВМП Травм. и ортопедия</t>
  </si>
  <si>
    <t>ВМП423</t>
  </si>
  <si>
    <t>корригирующие остеотомии костей верхних и нижних конечностей</t>
  </si>
  <si>
    <t>424 ВМП Травматология и ортопедия</t>
  </si>
  <si>
    <t>424 ВМП Травм. и ортопедия</t>
  </si>
  <si>
    <t>ВМП424</t>
  </si>
  <si>
    <t>комбинированное и последовательное использование чрескостного и блокируемого интрамедуллярного или накостного остеосинтеза</t>
  </si>
  <si>
    <t>425 ВМП Травматология и ортопедия</t>
  </si>
  <si>
    <t>425 ВМП Травм. и ортопедия</t>
  </si>
  <si>
    <t>ВМП425</t>
  </si>
  <si>
    <t>реконструкция проксимального, дистального отдела бедренной, большеберцовой костей при пороках развития, приобретенных деформациях, требующих корригирующей остеотомии, с остеосинтезом погружными имплантами</t>
  </si>
  <si>
    <t>426 ВМП Травматология и ортопедия</t>
  </si>
  <si>
    <t>426 ВМП Травм. и ортопедия</t>
  </si>
  <si>
    <t>ВМП426</t>
  </si>
  <si>
    <t>создание оптимальных взаимоотношений в суставе путем выполнения различных вариантов остеотомий бедренной и большеберцовой костей с изменением их пространственного положения и фиксацией имплантатами или аппаратами внешней фиксации</t>
  </si>
  <si>
    <t>427 ВМП Травматология и ортопедия</t>
  </si>
  <si>
    <t>427 ВМП Травм. и ортопедия</t>
  </si>
  <si>
    <t>ВМП427</t>
  </si>
  <si>
    <t>корригирующие остеотомии с фиксацией имплантатами или аппаратами внешней фиксации</t>
  </si>
  <si>
    <t>417 ВМП Травматология и ортопедия</t>
  </si>
  <si>
    <t>417 ВМП Травм. и ортопедия</t>
  </si>
  <si>
    <t>ВМП417</t>
  </si>
  <si>
    <t>16.00.35.001</t>
  </si>
  <si>
    <t>декомпрессивно-стабилизирующее вмешательство с фиксацией позвоночника дорсальными или вентральными имплантатами</t>
  </si>
  <si>
    <t>428 ВМП Травматология и ортопедия</t>
  </si>
  <si>
    <t>ВМП428</t>
  </si>
  <si>
    <t>16.00.36.005</t>
  </si>
  <si>
    <t>имплантация эндопротеза сустава</t>
  </si>
  <si>
    <t>521 ВМП Травматология и ортопедия</t>
  </si>
  <si>
    <t>ВМП521</t>
  </si>
  <si>
    <t>429 ВМП Травматология и ортопедия</t>
  </si>
  <si>
    <t>429 ВМП Травм. и ортопедия</t>
  </si>
  <si>
    <t>ВМП429</t>
  </si>
  <si>
    <t>16.00.37.006</t>
  </si>
  <si>
    <t>пластика грудной клетки, в том числе с применением погружных фиксаторов</t>
  </si>
  <si>
    <t>430 ВМП Урология</t>
  </si>
  <si>
    <t>ВМП430</t>
  </si>
  <si>
    <t>18.00.38.001</t>
  </si>
  <si>
    <t>уретропластика  кожным лоскутом</t>
  </si>
  <si>
    <t>502 ВМП Урология</t>
  </si>
  <si>
    <t>ВМП502</t>
  </si>
  <si>
    <t>кишечная пластика мочеточника</t>
  </si>
  <si>
    <t>503 ВМП Урология</t>
  </si>
  <si>
    <t>ВМП503</t>
  </si>
  <si>
    <t>уретероцистанастомоз (операция Боари), в том числе у детей</t>
  </si>
  <si>
    <t>504 ВМП Урология</t>
  </si>
  <si>
    <t>ВМП504</t>
  </si>
  <si>
    <t>уретероцистоанастомоз при рецидивных формах уретерогидронефроза</t>
  </si>
  <si>
    <t>505 ВМП Урология</t>
  </si>
  <si>
    <t>ВМП505</t>
  </si>
  <si>
    <t>уретероилеосигмостомия у детей</t>
  </si>
  <si>
    <t>506 ВМП Урология</t>
  </si>
  <si>
    <t>ВМП506</t>
  </si>
  <si>
    <t>эндоскопическое бужирование и стентирование мочеточника у детей</t>
  </si>
  <si>
    <t>507 ВМП Урология</t>
  </si>
  <si>
    <t>ВМП507</t>
  </si>
  <si>
    <t>цистопластика и восстановление уретры при гипоспадии, эписпадии и экстрофии</t>
  </si>
  <si>
    <t>508 ВМП Урология</t>
  </si>
  <si>
    <t>ВМП508</t>
  </si>
  <si>
    <t>пластическое ушивание свища с анатомической реконструкцией</t>
  </si>
  <si>
    <t>509 ВМП Урология</t>
  </si>
  <si>
    <t>ВМП509</t>
  </si>
  <si>
    <t>апендикоцистостомия по Митрофанову у детей с нейрогенным мочевым пузырем</t>
  </si>
  <si>
    <t>510 ВМП Урология</t>
  </si>
  <si>
    <t>ВМП510</t>
  </si>
  <si>
    <t>радикальная цистэктомия с кишечной пластикой мочевого пузыря</t>
  </si>
  <si>
    <t>511 ВМП Урология</t>
  </si>
  <si>
    <t>ВМП511</t>
  </si>
  <si>
    <t>аугментационная цистопластика</t>
  </si>
  <si>
    <t>512 ВМП Урология</t>
  </si>
  <si>
    <t>ВМП512</t>
  </si>
  <si>
    <t>восстановление уретры с использованием реваскуляризированного свободного лоскута</t>
  </si>
  <si>
    <t>513 ВМП Урология</t>
  </si>
  <si>
    <t>ВМП513</t>
  </si>
  <si>
    <t>уретропластика лоскутом из слизистой рта</t>
  </si>
  <si>
    <t>514 ВМП Урология</t>
  </si>
  <si>
    <t>ВМП514</t>
  </si>
  <si>
    <t>иссечение и закрытие свища женских половых органов (фистулопластика)</t>
  </si>
  <si>
    <t>431 ВМП Урология</t>
  </si>
  <si>
    <t>ВМП431</t>
  </si>
  <si>
    <t>18.00.38.002</t>
  </si>
  <si>
    <t>лапаро- и экстраперитонеоскопическая простатэктомия</t>
  </si>
  <si>
    <t>432 ВМП Урология</t>
  </si>
  <si>
    <t>ВМП432</t>
  </si>
  <si>
    <t>лапаро- и экстраперитонеоскопическая цистэктомия</t>
  </si>
  <si>
    <t>433 ВМП Урология</t>
  </si>
  <si>
    <t>ВМП433</t>
  </si>
  <si>
    <t>лапаро- и ретроперитонеоскопическая тазовая лимфаденэктомия</t>
  </si>
  <si>
    <t>515 ВМП Урология</t>
  </si>
  <si>
    <t>ВМП515</t>
  </si>
  <si>
    <t>лапаро- и ретроперитонеоскопическая нефрэктомия</t>
  </si>
  <si>
    <t>435 ВМП Урология</t>
  </si>
  <si>
    <t>ВМП435</t>
  </si>
  <si>
    <t>лапаро- и ретроперитонеоскопическое иссечение кисты почки</t>
  </si>
  <si>
    <t>436 ВМП Урология</t>
  </si>
  <si>
    <t>ВМП436</t>
  </si>
  <si>
    <t>лапаро- и ретроперитонеоскопическая пластика лоханочно- мочеточникового сегмента, мочеточника</t>
  </si>
  <si>
    <t>437 ВМП Урология</t>
  </si>
  <si>
    <t>ВМП437</t>
  </si>
  <si>
    <t>лапаро- и ретроперитонеоскопическая нефроуретерэктомия</t>
  </si>
  <si>
    <t>438 ВМП Урология</t>
  </si>
  <si>
    <t>ВМП438</t>
  </si>
  <si>
    <t>лапаро - и ретроперитонеоскопическая резекция почки</t>
  </si>
  <si>
    <t>439 ВМП Урология</t>
  </si>
  <si>
    <t>ВМП439</t>
  </si>
  <si>
    <t>18.00.38.003</t>
  </si>
  <si>
    <t>перкутанная нефролитолапоксия в сочетании с дистанционной литотрипсией или без применения дистанционной  литотрипсии</t>
  </si>
  <si>
    <t>528 ВМП  Урология</t>
  </si>
  <si>
    <t>ВМП528</t>
  </si>
  <si>
    <t>18.00.39.005</t>
  </si>
  <si>
    <t>петлевая пластика уретры с использованием петлевого, синтетического, сетчатого протеза при недержании мочи</t>
  </si>
  <si>
    <t xml:space="preserve">440 ВМП Челюстно-лицевая хирургия </t>
  </si>
  <si>
    <t>ВМП440</t>
  </si>
  <si>
    <t xml:space="preserve">Челюстно-лицевая хирургия </t>
  </si>
  <si>
    <t>19.00.40.001</t>
  </si>
  <si>
    <t>реконструктивная хейлоринопластика</t>
  </si>
  <si>
    <t xml:space="preserve">441 ВМП Челюстно-лицевая хирургия </t>
  </si>
  <si>
    <t>ВМП441</t>
  </si>
  <si>
    <t>хирургическая коррекция рубцовой деформации верхней губы  и  носа местными тканями</t>
  </si>
  <si>
    <t xml:space="preserve">442 ВМП Челюстно-лицевая хирургия </t>
  </si>
  <si>
    <t>ВМП442</t>
  </si>
  <si>
    <t>пластика твердого неба лоскутом на ножке из прилегающих участков (из щеки, языка, верхней губы, носогубной складки)</t>
  </si>
  <si>
    <t xml:space="preserve">443 ВМП Челюстно-лицевая хирургия </t>
  </si>
  <si>
    <t>ВМП443</t>
  </si>
  <si>
    <t>реконструктивно-пластическая операция с использованием реваскуляризированного лоскута</t>
  </si>
  <si>
    <t xml:space="preserve">444 ВМП Челюстно-лицевая хирургия </t>
  </si>
  <si>
    <t>ВМП444</t>
  </si>
  <si>
    <t>реконструктивная операция при небно-глоточной недостаточности (велофарингопластика, комбинированная повторная урановелофарингопластика, сфинктерная фарингопластика)</t>
  </si>
  <si>
    <t xml:space="preserve">445 ВМП Челюстно-лицевая хирургия </t>
  </si>
  <si>
    <t>ВМП445</t>
  </si>
  <si>
    <t>хирургическое устранение расщелины, в том числе  методом контурной пластики с использованием трансплантационных  и имплантационных материалов</t>
  </si>
  <si>
    <t xml:space="preserve">446 ВМП Челюстно-лицевая хирургия </t>
  </si>
  <si>
    <t>ВМП446</t>
  </si>
  <si>
    <t>19.00.40.002</t>
  </si>
  <si>
    <t>пластика с использованием тканей из прилегающих к ушной раковине участков</t>
  </si>
  <si>
    <t xml:space="preserve">447 ВМП Челюстно-лицевая хирургия </t>
  </si>
  <si>
    <t>ВМП447</t>
  </si>
  <si>
    <t>пластическое устранение микростомы</t>
  </si>
  <si>
    <t xml:space="preserve">448 ВМП Челюстно-лицевая хирургия </t>
  </si>
  <si>
    <t>ВМП448</t>
  </si>
  <si>
    <t>пластическое устранение макростомы</t>
  </si>
  <si>
    <t xml:space="preserve">449 ВМП Челюстно-лицевая хирургия </t>
  </si>
  <si>
    <t>ВМП449</t>
  </si>
  <si>
    <t>19.00.40.003</t>
  </si>
  <si>
    <t>удаление новообразования</t>
  </si>
  <si>
    <t xml:space="preserve">450 ВМП Челюстно-лицевая хирургия </t>
  </si>
  <si>
    <t>ВМП450</t>
  </si>
  <si>
    <t>529 ВМП Эндокринология</t>
  </si>
  <si>
    <t>ВМП529</t>
  </si>
  <si>
    <t>Эндокри-нология</t>
  </si>
  <si>
    <t>20.00.41.001</t>
  </si>
  <si>
    <t>комплексное лечение, включая персонализированную терапию сахарного диабета на основе молекулярно-генетических, иммунологических, гормональных и биохимических методов диагностики</t>
  </si>
  <si>
    <t>530 ВМП  Эндокринология</t>
  </si>
  <si>
    <t>ВМП530</t>
  </si>
  <si>
    <t>комплексное лечение,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 системой непрерывного введения инсулина (инсулиновая помпа)</t>
  </si>
  <si>
    <t>519 ВМП Эндокринология</t>
  </si>
  <si>
    <t>ВМП519</t>
  </si>
  <si>
    <t>20.00.42.002</t>
  </si>
  <si>
    <t>хирургическое лечение с последующим иммуногистохимическим исследованием ткани удаленной опухоли</t>
  </si>
  <si>
    <t>520 ВМП Эндокринология</t>
  </si>
  <si>
    <t>ВМП520</t>
  </si>
  <si>
    <t>хирургическое лечение гиперкортицизма с проведением двухсторонней адреналэктомии, применением аналогов соматостатина пролонгированного действия, блокаторов стероидогенеза</t>
  </si>
  <si>
    <t>ВСЕГО:</t>
  </si>
  <si>
    <t>Всего:</t>
  </si>
  <si>
    <t>Ф.И.О.                                    Подпись</t>
  </si>
  <si>
    <t>Расшифровка гр.4 Приложения  к строке 14 Уведомления об осуществлении деятельности в сфере обязательного медицинского страхования</t>
  </si>
  <si>
    <t>Круглосуточный стационар
 (без учета ВМП)</t>
  </si>
  <si>
    <t>Круглосуточный стационар 
(ВМП)</t>
  </si>
  <si>
    <t>Всего</t>
  </si>
  <si>
    <t>5</t>
  </si>
  <si>
    <t>6=4+5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</si>
  <si>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</si>
  <si>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</si>
  <si>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</si>
  <si>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</si>
  <si>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</si>
  <si>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</si>
  <si>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</si>
  <si>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</si>
  <si>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</si>
  <si>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</si>
  <si>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</si>
  <si>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</si>
  <si>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</si>
  <si>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Сопроводительное письмо к Уведомлению от ________ №__________</t>
  </si>
  <si>
    <t>должность, Ф.И.О.  полностью,     Подпись</t>
  </si>
  <si>
    <t xml:space="preserve">                                                                                        (подпись)                                  (расшифровка подписи)</t>
  </si>
  <si>
    <t>«___»_________2017г.</t>
  </si>
  <si>
    <t>(подпись)                                  (расшифровка подписи)</t>
  </si>
  <si>
    <t>* за исключением медицинских организаций, ранее не осуществляющих деятельность в сфере обязательного медицинского страхования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</si>
</sst>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#,##0.000"/>
    <numFmt numFmtId="166" formatCode="_-* #,##0.00_р_._-;\-* #,##0.00_р_._-;_-* &quot;-&quot;??_р_._-;_-@_-"/>
    <numFmt numFmtId="167" formatCode="#,##0.0"/>
    <numFmt numFmtId="168" formatCode="0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name val="Times New Roman"/>
      <family val="1"/>
    </font>
    <font>
      <b/>
      <sz val="11.5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2" fillId="0" borderId="0" xfId="56" applyFont="1" applyFill="1">
      <alignment/>
      <protection/>
    </xf>
    <xf numFmtId="0" fontId="2" fillId="0" borderId="0" xfId="56" applyNumberFormat="1" applyFont="1" applyFill="1" applyAlignment="1">
      <alignment horizontal="left" vertical="center"/>
      <protection/>
    </xf>
    <xf numFmtId="0" fontId="2" fillId="0" borderId="0" xfId="56" applyFont="1" applyFill="1" applyAlignment="1">
      <alignment wrapText="1"/>
      <protection/>
    </xf>
    <xf numFmtId="0" fontId="2" fillId="0" borderId="10" xfId="53" applyFont="1" applyFill="1" applyBorder="1" applyAlignment="1" applyProtection="1">
      <alignment horizontal="center" vertical="center" wrapText="1"/>
      <protection/>
    </xf>
    <xf numFmtId="0" fontId="9" fillId="0" borderId="10" xfId="53" applyFont="1" applyFill="1" applyBorder="1" applyAlignment="1" applyProtection="1">
      <alignment horizontal="left" vertical="center" wrapText="1"/>
      <protection/>
    </xf>
    <xf numFmtId="49" fontId="9" fillId="0" borderId="10" xfId="53" applyNumberFormat="1" applyFont="1" applyFill="1" applyBorder="1" applyAlignment="1" applyProtection="1">
      <alignment horizontal="center" vertical="center"/>
      <protection/>
    </xf>
    <xf numFmtId="0" fontId="9" fillId="7" borderId="10" xfId="53" applyFont="1" applyFill="1" applyBorder="1" applyAlignment="1" applyProtection="1">
      <alignment horizontal="center" vertical="center" wrapText="1"/>
      <protection locked="0"/>
    </xf>
    <xf numFmtId="0" fontId="63" fillId="7" borderId="10" xfId="54" applyFont="1" applyFill="1" applyBorder="1" applyProtection="1">
      <alignment/>
      <protection locked="0"/>
    </xf>
    <xf numFmtId="49" fontId="9" fillId="7" borderId="10" xfId="53" applyNumberFormat="1" applyFont="1" applyFill="1" applyBorder="1" applyAlignment="1" applyProtection="1">
      <alignment horizontal="center" vertical="center"/>
      <protection locked="0"/>
    </xf>
    <xf numFmtId="0" fontId="2" fillId="0" borderId="0" xfId="56" applyFont="1" applyFill="1" applyAlignment="1">
      <alignment horizontal="center" vertical="center"/>
      <protection/>
    </xf>
    <xf numFmtId="0" fontId="3" fillId="0" borderId="0" xfId="56" applyNumberFormat="1" applyFont="1" applyFill="1" applyAlignment="1">
      <alignment horizontal="right" vertical="center"/>
      <protection/>
    </xf>
    <xf numFmtId="0" fontId="3" fillId="0" borderId="0" xfId="56" applyFont="1" applyFill="1">
      <alignment/>
      <protection/>
    </xf>
    <xf numFmtId="0" fontId="9" fillId="0" borderId="10" xfId="56" applyNumberFormat="1" applyFont="1" applyFill="1" applyBorder="1" applyAlignment="1">
      <alignment horizontal="center" vertical="center"/>
      <protection/>
    </xf>
    <xf numFmtId="11" fontId="8" fillId="0" borderId="11" xfId="56" applyNumberFormat="1" applyFont="1" applyFill="1" applyBorder="1" applyAlignment="1">
      <alignment horizontal="center" vertical="center" wrapText="1"/>
      <protection/>
    </xf>
    <xf numFmtId="11" fontId="9" fillId="0" borderId="0" xfId="56" applyNumberFormat="1" applyFont="1" applyFill="1">
      <alignment/>
      <protection/>
    </xf>
    <xf numFmtId="0" fontId="2" fillId="0" borderId="10" xfId="56" applyNumberFormat="1" applyFont="1" applyFill="1" applyBorder="1" applyAlignment="1">
      <alignment horizontal="center" vertical="center"/>
      <protection/>
    </xf>
    <xf numFmtId="49" fontId="10" fillId="0" borderId="11" xfId="56" applyNumberFormat="1" applyFont="1" applyFill="1" applyBorder="1" applyAlignment="1">
      <alignment horizontal="center" vertical="center" wrapText="1" shrinkToFit="1"/>
      <protection/>
    </xf>
    <xf numFmtId="11" fontId="2" fillId="0" borderId="0" xfId="56" applyNumberFormat="1" applyFont="1" applyFill="1" applyAlignment="1">
      <alignment horizontal="center"/>
      <protection/>
    </xf>
    <xf numFmtId="3" fontId="8" fillId="0" borderId="11" xfId="56" applyNumberFormat="1" applyFont="1" applyFill="1" applyBorder="1" applyAlignment="1">
      <alignment horizontal="center" vertical="center" wrapText="1" shrinkToFit="1"/>
      <protection/>
    </xf>
    <xf numFmtId="11" fontId="2" fillId="0" borderId="0" xfId="56" applyNumberFormat="1" applyFont="1" applyFill="1">
      <alignment/>
      <protection/>
    </xf>
    <xf numFmtId="3" fontId="10" fillId="0" borderId="11" xfId="56" applyNumberFormat="1" applyFont="1" applyFill="1" applyBorder="1" applyAlignment="1">
      <alignment horizontal="center" vertical="center" wrapText="1" shrinkToFit="1"/>
      <protection/>
    </xf>
    <xf numFmtId="0" fontId="2" fillId="0" borderId="0" xfId="56" applyNumberFormat="1" applyFont="1" applyFill="1" applyAlignment="1">
      <alignment horizontal="center" vertical="center"/>
      <protection/>
    </xf>
    <xf numFmtId="0" fontId="10" fillId="0" borderId="0" xfId="56" applyFont="1" applyFill="1" applyBorder="1" applyAlignment="1">
      <alignment horizontal="left" wrapText="1"/>
      <protection/>
    </xf>
    <xf numFmtId="0" fontId="2" fillId="0" borderId="0" xfId="55" applyNumberFormat="1" applyFont="1" applyFill="1" applyAlignment="1">
      <alignment horizontal="left"/>
      <protection/>
    </xf>
    <xf numFmtId="0" fontId="2" fillId="0" borderId="0" xfId="55" applyFont="1" applyFill="1">
      <alignment/>
      <protection/>
    </xf>
    <xf numFmtId="0" fontId="11" fillId="0" borderId="0" xfId="55" applyFont="1" applyFill="1" applyAlignment="1">
      <alignment vertical="center"/>
      <protection/>
    </xf>
    <xf numFmtId="0" fontId="2" fillId="0" borderId="0" xfId="55" applyNumberFormat="1" applyFont="1" applyFill="1" applyAlignment="1">
      <alignment horizontal="center"/>
      <protection/>
    </xf>
    <xf numFmtId="0" fontId="12" fillId="0" borderId="0" xfId="55" applyFont="1" applyFill="1" applyAlignment="1">
      <alignment horizontal="justify" vertical="center"/>
      <protection/>
    </xf>
    <xf numFmtId="0" fontId="2" fillId="0" borderId="0" xfId="55" applyFont="1" applyFill="1" applyAlignment="1">
      <alignment horizontal="left"/>
      <protection/>
    </xf>
    <xf numFmtId="0" fontId="13" fillId="0" borderId="0" xfId="55" applyFont="1" applyFill="1" applyAlignment="1">
      <alignment horizontal="center"/>
      <protection/>
    </xf>
    <xf numFmtId="0" fontId="2" fillId="0" borderId="0" xfId="55" applyFont="1" applyFill="1" applyAlignment="1">
      <alignment wrapText="1"/>
      <protection/>
    </xf>
    <xf numFmtId="0" fontId="2" fillId="0" borderId="0" xfId="55" applyNumberFormat="1" applyFont="1" applyFill="1" applyAlignment="1">
      <alignment/>
      <protection/>
    </xf>
    <xf numFmtId="49" fontId="64" fillId="0" borderId="10" xfId="54" applyNumberFormat="1" applyFont="1" applyFill="1" applyBorder="1" applyAlignment="1" applyProtection="1">
      <alignment horizontal="center" vertical="center" wrapText="1"/>
      <protection/>
    </xf>
    <xf numFmtId="0" fontId="19" fillId="0" borderId="0" xfId="54" applyFont="1" applyFill="1" applyAlignment="1" applyProtection="1">
      <alignment horizontal="center" vertical="center"/>
      <protection/>
    </xf>
    <xf numFmtId="0" fontId="19" fillId="0" borderId="0" xfId="54" applyFont="1" applyFill="1" applyAlignment="1" applyProtection="1">
      <alignment horizontal="center"/>
      <protection/>
    </xf>
    <xf numFmtId="0" fontId="11" fillId="0" borderId="0" xfId="54" applyFont="1" applyFill="1" applyAlignment="1" applyProtection="1">
      <alignment horizontal="center"/>
      <protection/>
    </xf>
    <xf numFmtId="0" fontId="23" fillId="0" borderId="0" xfId="54" applyFont="1" applyFill="1" applyAlignment="1" applyProtection="1">
      <alignment horizontal="center" wrapText="1"/>
      <protection/>
    </xf>
    <xf numFmtId="0" fontId="24" fillId="0" borderId="0" xfId="54" applyFont="1" applyFill="1" applyAlignment="1" applyProtection="1">
      <alignment horizontal="center" wrapText="1"/>
      <protection/>
    </xf>
    <xf numFmtId="0" fontId="21" fillId="0" borderId="0" xfId="54" applyFont="1" applyFill="1" applyBorder="1" applyAlignment="1" applyProtection="1">
      <alignment horizontal="center" vertical="center" wrapText="1"/>
      <protection/>
    </xf>
    <xf numFmtId="0" fontId="21" fillId="0" borderId="0" xfId="54" applyFont="1" applyFill="1" applyAlignment="1" applyProtection="1">
      <alignment vertical="center" wrapText="1"/>
      <protection/>
    </xf>
    <xf numFmtId="164" fontId="19" fillId="0" borderId="0" xfId="54" applyNumberFormat="1" applyFont="1" applyFill="1" applyAlignment="1" applyProtection="1">
      <alignment horizontal="left" wrapText="1"/>
      <protection/>
    </xf>
    <xf numFmtId="164" fontId="19" fillId="0" borderId="0" xfId="54" applyNumberFormat="1" applyFont="1" applyFill="1" applyProtection="1">
      <alignment/>
      <protection/>
    </xf>
    <xf numFmtId="164" fontId="3" fillId="0" borderId="0" xfId="54" applyNumberFormat="1" applyFont="1" applyFill="1" applyProtection="1">
      <alignment/>
      <protection/>
    </xf>
    <xf numFmtId="0" fontId="6" fillId="0" borderId="0" xfId="54" applyFont="1" applyFill="1" applyAlignment="1" applyProtection="1">
      <alignment wrapText="1"/>
      <protection/>
    </xf>
    <xf numFmtId="0" fontId="7" fillId="0" borderId="0" xfId="54" applyFont="1" applyFill="1" applyProtection="1">
      <alignment/>
      <protection/>
    </xf>
    <xf numFmtId="3" fontId="21" fillId="0" borderId="0" xfId="54" applyNumberFormat="1" applyFont="1" applyFill="1" applyAlignment="1" applyProtection="1">
      <alignment horizontal="center"/>
      <protection/>
    </xf>
    <xf numFmtId="0" fontId="11" fillId="0" borderId="0" xfId="54" applyFont="1" applyFill="1" applyProtection="1">
      <alignment/>
      <protection/>
    </xf>
    <xf numFmtId="0" fontId="65" fillId="0" borderId="0" xfId="54" applyFont="1" applyFill="1" applyAlignment="1" applyProtection="1">
      <alignment vertical="center"/>
      <protection/>
    </xf>
    <xf numFmtId="0" fontId="6" fillId="0" borderId="0" xfId="54" applyFont="1" applyFill="1" applyAlignment="1" applyProtection="1">
      <alignment horizontal="right"/>
      <protection/>
    </xf>
    <xf numFmtId="0" fontId="7" fillId="0" borderId="0" xfId="54" applyFont="1" applyFill="1" applyAlignment="1" applyProtection="1">
      <alignment horizontal="left" vertical="center"/>
      <protection/>
    </xf>
    <xf numFmtId="0" fontId="19" fillId="0" borderId="0" xfId="54" applyFont="1" applyFill="1" applyAlignment="1" applyProtection="1">
      <alignment/>
      <protection/>
    </xf>
    <xf numFmtId="0" fontId="19" fillId="0" borderId="0" xfId="54" applyFont="1" applyFill="1" applyBorder="1" applyAlignment="1" applyProtection="1">
      <alignment horizontal="center" vertical="center" wrapText="1"/>
      <protection/>
    </xf>
    <xf numFmtId="0" fontId="19" fillId="0" borderId="0" xfId="54" applyFont="1" applyFill="1" applyBorder="1" applyAlignment="1" applyProtection="1">
      <alignment vertical="center" wrapText="1"/>
      <protection/>
    </xf>
    <xf numFmtId="0" fontId="12" fillId="0" borderId="0" xfId="54" applyFont="1" applyFill="1" applyBorder="1" applyAlignment="1" applyProtection="1">
      <alignment vertical="center" wrapText="1"/>
      <protection/>
    </xf>
    <xf numFmtId="0" fontId="7" fillId="0" borderId="0" xfId="54" applyFont="1" applyFill="1" applyBorder="1" applyAlignment="1" applyProtection="1">
      <alignment horizontal="center" vertical="center" wrapText="1"/>
      <protection/>
    </xf>
    <xf numFmtId="0" fontId="7" fillId="0" borderId="0" xfId="54" applyFont="1" applyFill="1" applyBorder="1" applyAlignment="1" applyProtection="1">
      <alignment vertical="center" wrapText="1"/>
      <protection/>
    </xf>
    <xf numFmtId="3" fontId="19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Protection="1">
      <alignment/>
      <protection/>
    </xf>
    <xf numFmtId="1" fontId="10" fillId="0" borderId="10" xfId="57" applyNumberFormat="1" applyFont="1" applyFill="1" applyBorder="1" applyAlignment="1" applyProtection="1">
      <alignment horizontal="center"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168" fontId="10" fillId="0" borderId="10" xfId="57" applyNumberFormat="1" applyFont="1" applyFill="1" applyBorder="1" applyAlignment="1" applyProtection="1">
      <alignment horizontal="center" vertical="center" wrapText="1"/>
      <protection/>
    </xf>
    <xf numFmtId="3" fontId="10" fillId="0" borderId="10" xfId="53" applyNumberFormat="1" applyFont="1" applyFill="1" applyBorder="1" applyAlignment="1" applyProtection="1">
      <alignment horizontal="center" vertical="center" wrapText="1"/>
      <protection/>
    </xf>
    <xf numFmtId="3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19" fillId="0" borderId="10" xfId="57" applyFont="1" applyFill="1" applyBorder="1" applyAlignment="1" applyProtection="1">
      <alignment horizontal="left" vertical="center" wrapText="1"/>
      <protection/>
    </xf>
    <xf numFmtId="0" fontId="10" fillId="0" borderId="0" xfId="57" applyFont="1" applyFill="1" applyProtection="1">
      <alignment/>
      <protection/>
    </xf>
    <xf numFmtId="0" fontId="19" fillId="0" borderId="0" xfId="57" applyFont="1" applyFill="1" applyAlignment="1" applyProtection="1">
      <alignment horizontal="center" vertical="center"/>
      <protection/>
    </xf>
    <xf numFmtId="0" fontId="19" fillId="0" borderId="10" xfId="57" applyFont="1" applyFill="1" applyBorder="1" applyAlignment="1" applyProtection="1">
      <alignment wrapText="1"/>
      <protection/>
    </xf>
    <xf numFmtId="0" fontId="19" fillId="0" borderId="10" xfId="57" applyFont="1" applyFill="1" applyBorder="1" applyAlignment="1" applyProtection="1">
      <alignment horizontal="center" vertical="center"/>
      <protection/>
    </xf>
    <xf numFmtId="0" fontId="19" fillId="0" borderId="0" xfId="57" applyFont="1" applyFill="1" applyAlignment="1" applyProtection="1">
      <alignment vertical="center" wrapText="1"/>
      <protection/>
    </xf>
    <xf numFmtId="1" fontId="10" fillId="0" borderId="10" xfId="57" applyNumberFormat="1" applyFont="1" applyFill="1" applyBorder="1" applyAlignment="1" applyProtection="1">
      <alignment horizontal="left" vertical="center" wrapText="1"/>
      <protection/>
    </xf>
    <xf numFmtId="168" fontId="10" fillId="0" borderId="10" xfId="57" applyNumberFormat="1" applyFont="1" applyFill="1" applyBorder="1" applyAlignment="1" applyProtection="1">
      <alignment horizontal="left" vertical="center" wrapText="1"/>
      <protection/>
    </xf>
    <xf numFmtId="1" fontId="10" fillId="0" borderId="10" xfId="57" applyNumberFormat="1" applyFont="1" applyFill="1" applyBorder="1" applyAlignment="1" applyProtection="1">
      <alignment vertical="center" wrapText="1"/>
      <protection/>
    </xf>
    <xf numFmtId="0" fontId="19" fillId="0" borderId="0" xfId="57" applyFont="1" applyFill="1" applyAlignment="1" applyProtection="1">
      <alignment horizontal="center" vertical="center" wrapText="1"/>
      <protection/>
    </xf>
    <xf numFmtId="1" fontId="10" fillId="0" borderId="12" xfId="57" applyNumberFormat="1" applyFont="1" applyFill="1" applyBorder="1" applyAlignment="1" applyProtection="1">
      <alignment horizontal="center" vertical="center" wrapText="1"/>
      <protection/>
    </xf>
    <xf numFmtId="0" fontId="19" fillId="0" borderId="0" xfId="57" applyFont="1" applyFill="1" applyAlignment="1" applyProtection="1">
      <alignment horizontal="left" vertical="center"/>
      <protection/>
    </xf>
    <xf numFmtId="0" fontId="19" fillId="0" borderId="10" xfId="57" applyFont="1" applyFill="1" applyBorder="1" applyAlignment="1" applyProtection="1">
      <alignment horizontal="left" vertical="center"/>
      <protection/>
    </xf>
    <xf numFmtId="0" fontId="19" fillId="0" borderId="12" xfId="57" applyFont="1" applyFill="1" applyBorder="1" applyAlignment="1" applyProtection="1">
      <alignment vertical="center" wrapText="1"/>
      <protection/>
    </xf>
    <xf numFmtId="3" fontId="19" fillId="0" borderId="0" xfId="54" applyNumberFormat="1" applyFont="1" applyFill="1" applyAlignment="1" applyProtection="1">
      <alignment horizontal="center"/>
      <protection/>
    </xf>
    <xf numFmtId="0" fontId="22" fillId="0" borderId="13" xfId="54" applyFont="1" applyFill="1" applyBorder="1" applyAlignment="1" applyProtection="1">
      <alignment vertical="center"/>
      <protection/>
    </xf>
    <xf numFmtId="0" fontId="22" fillId="0" borderId="14" xfId="54" applyFont="1" applyFill="1" applyBorder="1" applyAlignment="1" applyProtection="1">
      <alignment vertical="center"/>
      <protection/>
    </xf>
    <xf numFmtId="1" fontId="8" fillId="0" borderId="10" xfId="53" applyNumberFormat="1" applyFont="1" applyFill="1" applyBorder="1" applyAlignment="1" applyProtection="1">
      <alignment horizontal="left" vertical="center" wrapText="1"/>
      <protection/>
    </xf>
    <xf numFmtId="1" fontId="25" fillId="0" borderId="10" xfId="53" applyNumberFormat="1" applyFont="1" applyFill="1" applyBorder="1" applyAlignment="1" applyProtection="1">
      <alignment horizontal="left" vertical="center" wrapText="1"/>
      <protection/>
    </xf>
    <xf numFmtId="3" fontId="8" fillId="0" borderId="10" xfId="53" applyNumberFormat="1" applyFont="1" applyFill="1" applyBorder="1" applyAlignment="1" applyProtection="1">
      <alignment horizontal="center" vertical="center" wrapText="1"/>
      <protection/>
    </xf>
    <xf numFmtId="1" fontId="8" fillId="0" borderId="10" xfId="53" applyNumberFormat="1" applyFont="1" applyFill="1" applyBorder="1" applyAlignment="1" applyProtection="1">
      <alignment horizontal="left" vertical="center"/>
      <protection/>
    </xf>
    <xf numFmtId="3" fontId="8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26" fillId="0" borderId="10" xfId="53" applyNumberFormat="1" applyFont="1" applyFill="1" applyBorder="1" applyAlignment="1" applyProtection="1">
      <alignment horizontal="center"/>
      <protection/>
    </xf>
    <xf numFmtId="3" fontId="8" fillId="0" borderId="10" xfId="53" applyNumberFormat="1" applyFont="1" applyFill="1" applyBorder="1" applyAlignment="1" applyProtection="1">
      <alignment horizontal="center"/>
      <protection/>
    </xf>
    <xf numFmtId="3" fontId="25" fillId="0" borderId="10" xfId="53" applyNumberFormat="1" applyFont="1" applyFill="1" applyBorder="1" applyAlignment="1" applyProtection="1">
      <alignment horizontal="center"/>
      <protection/>
    </xf>
    <xf numFmtId="49" fontId="10" fillId="0" borderId="0" xfId="53" applyNumberFormat="1" applyFont="1" applyFill="1" applyBorder="1" applyAlignment="1" applyProtection="1">
      <alignment/>
      <protection/>
    </xf>
    <xf numFmtId="49" fontId="13" fillId="0" borderId="0" xfId="53" applyNumberFormat="1" applyFont="1" applyFill="1" applyBorder="1" applyAlignment="1" applyProtection="1">
      <alignment/>
      <protection/>
    </xf>
    <xf numFmtId="3" fontId="10" fillId="0" borderId="0" xfId="53" applyNumberFormat="1" applyFont="1" applyFill="1" applyBorder="1" applyAlignment="1" applyProtection="1">
      <alignment horizontal="center"/>
      <protection/>
    </xf>
    <xf numFmtId="49" fontId="10" fillId="0" borderId="0" xfId="53" applyNumberFormat="1" applyFont="1" applyFill="1" applyBorder="1" applyAlignment="1" applyProtection="1">
      <alignment horizontal="left" wrapText="1"/>
      <protection/>
    </xf>
    <xf numFmtId="0" fontId="10" fillId="0" borderId="0" xfId="53" applyFont="1" applyFill="1" applyProtection="1">
      <alignment/>
      <protection/>
    </xf>
    <xf numFmtId="0" fontId="13" fillId="0" borderId="0" xfId="53" applyFont="1" applyFill="1" applyProtection="1">
      <alignment/>
      <protection/>
    </xf>
    <xf numFmtId="3" fontId="10" fillId="0" borderId="0" xfId="53" applyNumberFormat="1" applyFont="1" applyFill="1" applyAlignment="1" applyProtection="1">
      <alignment horizontal="center"/>
      <protection/>
    </xf>
    <xf numFmtId="0" fontId="2" fillId="0" borderId="0" xfId="56" applyFont="1" applyFill="1" applyAlignment="1" applyProtection="1">
      <alignment horizontal="left"/>
      <protection/>
    </xf>
    <xf numFmtId="0" fontId="2" fillId="0" borderId="0" xfId="56" applyFont="1" applyFill="1" applyProtection="1">
      <alignment/>
      <protection/>
    </xf>
    <xf numFmtId="3" fontId="2" fillId="0" borderId="0" xfId="56" applyNumberFormat="1" applyFont="1" applyFill="1" applyAlignment="1" applyProtection="1">
      <alignment horizontal="center"/>
      <protection/>
    </xf>
    <xf numFmtId="0" fontId="19" fillId="0" borderId="0" xfId="53" applyFont="1" applyFill="1" applyAlignment="1" applyProtection="1">
      <alignment horizontal="left" readingOrder="1"/>
      <protection/>
    </xf>
    <xf numFmtId="0" fontId="19" fillId="0" borderId="0" xfId="54" applyFont="1" applyFill="1" applyProtection="1">
      <alignment/>
      <protection/>
    </xf>
    <xf numFmtId="0" fontId="7" fillId="0" borderId="0" xfId="54" applyFont="1" applyFill="1" applyAlignment="1" applyProtection="1">
      <alignment horizontal="center"/>
      <protection/>
    </xf>
    <xf numFmtId="0" fontId="2" fillId="7" borderId="0" xfId="56" applyFont="1" applyFill="1" applyAlignment="1" applyProtection="1">
      <alignment horizontal="left"/>
      <protection locked="0"/>
    </xf>
    <xf numFmtId="0" fontId="66" fillId="0" borderId="0" xfId="54" applyFont="1" applyFill="1" applyAlignment="1" applyProtection="1">
      <alignment horizontal="left"/>
      <protection/>
    </xf>
    <xf numFmtId="0" fontId="66" fillId="0" borderId="0" xfId="54" applyFont="1" applyFill="1" applyAlignment="1" applyProtection="1">
      <alignment horizontal="left" wrapText="1"/>
      <protection/>
    </xf>
    <xf numFmtId="0" fontId="66" fillId="0" borderId="0" xfId="54" applyFont="1" applyFill="1" applyProtection="1">
      <alignment/>
      <protection/>
    </xf>
    <xf numFmtId="3" fontId="63" fillId="0" borderId="0" xfId="54" applyNumberFormat="1" applyFont="1" applyFill="1" applyAlignment="1" applyProtection="1">
      <alignment horizontal="center"/>
      <protection/>
    </xf>
    <xf numFmtId="0" fontId="63" fillId="0" borderId="0" xfId="54" applyFont="1" applyFill="1" applyProtection="1">
      <alignment/>
      <protection/>
    </xf>
    <xf numFmtId="0" fontId="2" fillId="0" borderId="0" xfId="53" applyFont="1" applyFill="1" applyAlignment="1" applyProtection="1">
      <alignment horizontal="right"/>
      <protection/>
    </xf>
    <xf numFmtId="0" fontId="67" fillId="0" borderId="0" xfId="54" applyFont="1" applyFill="1" applyAlignment="1" applyProtection="1">
      <alignment vertical="center"/>
      <protection/>
    </xf>
    <xf numFmtId="0" fontId="68" fillId="0" borderId="0" xfId="54" applyFont="1" applyFill="1" applyProtection="1">
      <alignment/>
      <protection/>
    </xf>
    <xf numFmtId="164" fontId="68" fillId="0" borderId="0" xfId="54" applyNumberFormat="1" applyFont="1" applyFill="1" applyAlignment="1" applyProtection="1">
      <alignment horizontal="left" wrapText="1"/>
      <protection/>
    </xf>
    <xf numFmtId="164" fontId="68" fillId="0" borderId="0" xfId="54" applyNumberFormat="1" applyFont="1" applyFill="1" applyProtection="1">
      <alignment/>
      <protection/>
    </xf>
    <xf numFmtId="3" fontId="67" fillId="0" borderId="0" xfId="54" applyNumberFormat="1" applyFont="1" applyFill="1" applyAlignment="1" applyProtection="1">
      <alignment horizontal="center"/>
      <protection/>
    </xf>
    <xf numFmtId="0" fontId="67" fillId="0" borderId="0" xfId="54" applyFont="1" applyFill="1" applyAlignment="1" applyProtection="1">
      <alignment/>
      <protection/>
    </xf>
    <xf numFmtId="0" fontId="66" fillId="0" borderId="0" xfId="54" applyFont="1" applyFill="1" applyBorder="1" applyAlignment="1" applyProtection="1">
      <alignment horizontal="center"/>
      <protection/>
    </xf>
    <xf numFmtId="0" fontId="67" fillId="0" borderId="0" xfId="54" applyFont="1" applyFill="1" applyAlignment="1" applyProtection="1">
      <alignment horizontal="right"/>
      <protection/>
    </xf>
    <xf numFmtId="3" fontId="64" fillId="0" borderId="10" xfId="54" applyNumberFormat="1" applyFont="1" applyFill="1" applyBorder="1" applyAlignment="1" applyProtection="1">
      <alignment horizontal="center" wrapText="1"/>
      <protection/>
    </xf>
    <xf numFmtId="49" fontId="64" fillId="0" borderId="10" xfId="54" applyNumberFormat="1" applyFont="1" applyFill="1" applyBorder="1" applyAlignment="1" applyProtection="1">
      <alignment horizontal="center" vertical="center"/>
      <protection/>
    </xf>
    <xf numFmtId="49" fontId="64" fillId="0" borderId="0" xfId="54" applyNumberFormat="1" applyFont="1" applyFill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3" fontId="69" fillId="0" borderId="10" xfId="54" applyNumberFormat="1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67" fillId="0" borderId="0" xfId="54" applyFont="1" applyFill="1" applyProtection="1">
      <alignment/>
      <protection/>
    </xf>
    <xf numFmtId="0" fontId="10" fillId="0" borderId="10" xfId="58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3" fontId="70" fillId="0" borderId="13" xfId="54" applyNumberFormat="1" applyFont="1" applyFill="1" applyBorder="1" applyAlignment="1" applyProtection="1">
      <alignment horizontal="center" wrapText="1"/>
      <protection/>
    </xf>
    <xf numFmtId="0" fontId="10" fillId="0" borderId="0" xfId="53" applyFont="1" applyFill="1" applyAlignment="1" applyProtection="1">
      <alignment horizontal="left" wrapText="1"/>
      <protection/>
    </xf>
    <xf numFmtId="0" fontId="63" fillId="0" borderId="0" xfId="54" applyFont="1" applyFill="1" applyAlignment="1" applyProtection="1">
      <alignment horizontal="left"/>
      <protection/>
    </xf>
    <xf numFmtId="0" fontId="63" fillId="0" borderId="0" xfId="54" applyFont="1" applyFill="1" applyAlignment="1" applyProtection="1">
      <alignment horizontal="left" wrapText="1"/>
      <protection/>
    </xf>
    <xf numFmtId="0" fontId="67" fillId="0" borderId="10" xfId="54" applyFont="1" applyFill="1" applyBorder="1" applyProtection="1">
      <alignment/>
      <protection/>
    </xf>
    <xf numFmtId="0" fontId="9" fillId="0" borderId="10" xfId="53" applyFont="1" applyFill="1" applyBorder="1" applyAlignment="1" applyProtection="1">
      <alignment horizontal="center" vertical="center" wrapText="1"/>
      <protection/>
    </xf>
    <xf numFmtId="0" fontId="67" fillId="7" borderId="0" xfId="54" applyFont="1" applyFill="1" applyAlignment="1" applyProtection="1">
      <alignment horizontal="left"/>
      <protection locked="0"/>
    </xf>
    <xf numFmtId="0" fontId="10" fillId="7" borderId="10" xfId="53" applyFont="1" applyFill="1" applyBorder="1" applyAlignment="1" applyProtection="1">
      <alignment horizontal="center" vertical="center" wrapText="1"/>
      <protection locked="0"/>
    </xf>
    <xf numFmtId="0" fontId="2" fillId="0" borderId="0" xfId="56" applyNumberFormat="1" applyFont="1" applyFill="1" applyAlignment="1" applyProtection="1">
      <alignment horizontal="left" vertical="center"/>
      <protection/>
    </xf>
    <xf numFmtId="0" fontId="2" fillId="0" borderId="0" xfId="56" applyFont="1" applyFill="1" applyAlignment="1" applyProtection="1">
      <alignment wrapText="1"/>
      <protection/>
    </xf>
    <xf numFmtId="0" fontId="3" fillId="0" borderId="0" xfId="56" applyFont="1" applyFill="1" applyAlignment="1" applyProtection="1">
      <alignment vertical="center" wrapText="1"/>
      <protection/>
    </xf>
    <xf numFmtId="0" fontId="2" fillId="0" borderId="0" xfId="56" applyFont="1" applyFill="1" applyAlignment="1" applyProtection="1">
      <alignment horizontal="center" vertical="center"/>
      <protection/>
    </xf>
    <xf numFmtId="0" fontId="3" fillId="0" borderId="0" xfId="56" applyNumberFormat="1" applyFont="1" applyFill="1" applyAlignment="1" applyProtection="1">
      <alignment horizontal="right" vertical="center"/>
      <protection/>
    </xf>
    <xf numFmtId="0" fontId="3" fillId="0" borderId="0" xfId="56" applyFont="1" applyFill="1" applyProtection="1">
      <alignment/>
      <protection/>
    </xf>
    <xf numFmtId="11" fontId="8" fillId="0" borderId="10" xfId="56" applyNumberFormat="1" applyFont="1" applyFill="1" applyBorder="1" applyAlignment="1" applyProtection="1">
      <alignment horizontal="center" vertical="center" wrapText="1"/>
      <protection/>
    </xf>
    <xf numFmtId="11" fontId="9" fillId="0" borderId="0" xfId="56" applyNumberFormat="1" applyFont="1" applyFill="1" applyProtection="1">
      <alignment/>
      <protection/>
    </xf>
    <xf numFmtId="11" fontId="9" fillId="0" borderId="10" xfId="56" applyNumberFormat="1" applyFont="1" applyFill="1" applyBorder="1" applyAlignment="1" applyProtection="1">
      <alignment horizontal="center" vertical="center"/>
      <protection/>
    </xf>
    <xf numFmtId="0" fontId="2" fillId="0" borderId="10" xfId="56" applyNumberFormat="1" applyFont="1" applyFill="1" applyBorder="1" applyAlignment="1" applyProtection="1">
      <alignment horizontal="center" vertical="center"/>
      <protection/>
    </xf>
    <xf numFmtId="49" fontId="10" fillId="0" borderId="11" xfId="56" applyNumberFormat="1" applyFont="1" applyFill="1" applyBorder="1" applyAlignment="1" applyProtection="1">
      <alignment horizontal="center" vertical="center" wrapText="1" shrinkToFit="1"/>
      <protection/>
    </xf>
    <xf numFmtId="49" fontId="10" fillId="0" borderId="10" xfId="56" applyNumberFormat="1" applyFont="1" applyFill="1" applyBorder="1" applyAlignment="1" applyProtection="1">
      <alignment horizontal="center" vertical="center" wrapText="1" shrinkToFit="1"/>
      <protection/>
    </xf>
    <xf numFmtId="11" fontId="2" fillId="0" borderId="0" xfId="56" applyNumberFormat="1" applyFont="1" applyFill="1" applyAlignment="1" applyProtection="1">
      <alignment horizontal="center"/>
      <protection/>
    </xf>
    <xf numFmtId="3" fontId="8" fillId="0" borderId="10" xfId="56" applyNumberFormat="1" applyFont="1" applyFill="1" applyBorder="1" applyAlignment="1" applyProtection="1">
      <alignment horizontal="center" vertical="center" wrapText="1" shrinkToFit="1"/>
      <protection/>
    </xf>
    <xf numFmtId="11" fontId="2" fillId="0" borderId="0" xfId="56" applyNumberFormat="1" applyFont="1" applyFill="1" applyProtection="1">
      <alignment/>
      <protection/>
    </xf>
    <xf numFmtId="3" fontId="10" fillId="0" borderId="10" xfId="56" applyNumberFormat="1" applyFont="1" applyFill="1" applyBorder="1" applyAlignment="1" applyProtection="1">
      <alignment horizontal="center" vertical="center" wrapText="1" shrinkToFit="1"/>
      <protection/>
    </xf>
    <xf numFmtId="3" fontId="10" fillId="0" borderId="14" xfId="56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56" applyNumberFormat="1" applyFont="1" applyFill="1" applyAlignment="1" applyProtection="1">
      <alignment horizontal="center" vertical="center"/>
      <protection/>
    </xf>
    <xf numFmtId="0" fontId="10" fillId="0" borderId="0" xfId="56" applyFont="1" applyFill="1" applyBorder="1" applyAlignment="1" applyProtection="1">
      <alignment horizontal="left" wrapText="1"/>
      <protection/>
    </xf>
    <xf numFmtId="0" fontId="2" fillId="0" borderId="0" xfId="56" applyNumberFormat="1" applyFont="1" applyFill="1" applyAlignment="1" applyProtection="1">
      <alignment horizontal="left"/>
      <protection/>
    </xf>
    <xf numFmtId="0" fontId="11" fillId="0" borderId="0" xfId="56" applyFont="1" applyFill="1" applyAlignment="1" applyProtection="1">
      <alignment vertical="center"/>
      <protection/>
    </xf>
    <xf numFmtId="0" fontId="2" fillId="0" borderId="0" xfId="56" applyNumberFormat="1" applyFont="1" applyFill="1" applyAlignment="1" applyProtection="1">
      <alignment horizontal="center"/>
      <protection/>
    </xf>
    <xf numFmtId="0" fontId="12" fillId="0" borderId="0" xfId="56" applyFont="1" applyFill="1" applyAlignment="1" applyProtection="1">
      <alignment horizontal="justify" vertical="center"/>
      <protection/>
    </xf>
    <xf numFmtId="0" fontId="2" fillId="0" borderId="0" xfId="56" applyNumberFormat="1" applyFont="1" applyFill="1" applyAlignment="1" applyProtection="1">
      <alignment/>
      <protection/>
    </xf>
    <xf numFmtId="0" fontId="10" fillId="0" borderId="0" xfId="55" applyNumberFormat="1" applyFont="1" applyFill="1" applyAlignment="1">
      <alignment horizontal="left"/>
      <protection/>
    </xf>
    <xf numFmtId="0" fontId="19" fillId="0" borderId="0" xfId="55" applyFont="1" applyFill="1" applyAlignment="1">
      <alignment vertical="center"/>
      <protection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4" fillId="0" borderId="0" xfId="56" applyFont="1" applyFill="1" applyAlignment="1">
      <alignment horizontal="center" vertical="center" wrapText="1"/>
      <protection/>
    </xf>
    <xf numFmtId="0" fontId="7" fillId="0" borderId="16" xfId="56" applyNumberFormat="1" applyFont="1" applyFill="1" applyBorder="1" applyAlignment="1">
      <alignment horizontal="center" vertical="center"/>
      <protection/>
    </xf>
    <xf numFmtId="0" fontId="10" fillId="0" borderId="17" xfId="56" applyFont="1" applyFill="1" applyBorder="1" applyAlignment="1">
      <alignment horizontal="left" wrapText="1"/>
      <protection/>
    </xf>
    <xf numFmtId="0" fontId="20" fillId="0" borderId="0" xfId="56" applyFont="1" applyFill="1" applyAlignment="1">
      <alignment horizontal="center" vertical="center" wrapText="1"/>
      <protection/>
    </xf>
    <xf numFmtId="0" fontId="7" fillId="0" borderId="0" xfId="55" applyFont="1" applyFill="1" applyAlignment="1">
      <alignment horizontal="center" vertical="center"/>
      <protection/>
    </xf>
    <xf numFmtId="0" fontId="5" fillId="0" borderId="0" xfId="56" applyFont="1" applyFill="1" applyAlignment="1" applyProtection="1">
      <alignment horizontal="center" wrapText="1"/>
      <protection/>
    </xf>
    <xf numFmtId="0" fontId="3" fillId="0" borderId="0" xfId="56" applyFont="1" applyFill="1" applyAlignment="1">
      <alignment horizontal="right" vertical="center" wrapText="1"/>
      <protection/>
    </xf>
    <xf numFmtId="0" fontId="13" fillId="0" borderId="0" xfId="55" applyNumberFormat="1" applyFont="1" applyFill="1" applyAlignment="1">
      <alignment horizontal="center"/>
      <protection/>
    </xf>
    <xf numFmtId="0" fontId="6" fillId="0" borderId="16" xfId="56" applyFont="1" applyFill="1" applyBorder="1" applyAlignment="1" applyProtection="1">
      <alignment horizontal="left" vertical="center"/>
      <protection locked="0"/>
    </xf>
    <xf numFmtId="0" fontId="7" fillId="0" borderId="0" xfId="56" applyFont="1" applyFill="1" applyBorder="1" applyAlignment="1">
      <alignment horizontal="center"/>
      <protection/>
    </xf>
    <xf numFmtId="0" fontId="7" fillId="0" borderId="16" xfId="56" applyFont="1" applyFill="1" applyBorder="1" applyAlignment="1">
      <alignment horizontal="center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left" vertical="center" wrapText="1"/>
      <protection/>
    </xf>
    <xf numFmtId="0" fontId="2" fillId="0" borderId="0" xfId="56" applyFont="1" applyFill="1" applyAlignment="1" applyProtection="1">
      <alignment horizontal="center"/>
      <protection/>
    </xf>
    <xf numFmtId="0" fontId="3" fillId="0" borderId="0" xfId="56" applyFont="1" applyFill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horizontal="center" vertical="center"/>
      <protection/>
    </xf>
    <xf numFmtId="0" fontId="10" fillId="0" borderId="17" xfId="56" applyFont="1" applyFill="1" applyBorder="1" applyAlignment="1" applyProtection="1">
      <alignment horizontal="left" wrapText="1"/>
      <protection/>
    </xf>
    <xf numFmtId="0" fontId="13" fillId="0" borderId="0" xfId="56" applyNumberFormat="1" applyFont="1" applyFill="1" applyAlignment="1" applyProtection="1">
      <alignment horizontal="center" vertical="top"/>
      <protection/>
    </xf>
    <xf numFmtId="0" fontId="13" fillId="0" borderId="0" xfId="56" applyFont="1" applyFill="1" applyAlignment="1" applyProtection="1">
      <alignment horizontal="center"/>
      <protection/>
    </xf>
    <xf numFmtId="0" fontId="9" fillId="0" borderId="12" xfId="56" applyNumberFormat="1" applyFont="1" applyFill="1" applyBorder="1" applyAlignment="1" applyProtection="1">
      <alignment horizontal="center" vertical="center"/>
      <protection/>
    </xf>
    <xf numFmtId="0" fontId="9" fillId="0" borderId="11" xfId="56" applyNumberFormat="1" applyFont="1" applyFill="1" applyBorder="1" applyAlignment="1" applyProtection="1">
      <alignment horizontal="center" vertical="center"/>
      <protection/>
    </xf>
    <xf numFmtId="0" fontId="8" fillId="0" borderId="18" xfId="56" applyFont="1" applyFill="1" applyBorder="1" applyAlignment="1" applyProtection="1">
      <alignment horizontal="center" vertical="center" wrapText="1"/>
      <protection/>
    </xf>
    <xf numFmtId="0" fontId="8" fillId="0" borderId="19" xfId="56" applyFont="1" applyFill="1" applyBorder="1" applyAlignment="1" applyProtection="1">
      <alignment horizontal="center" vertical="center" wrapText="1"/>
      <protection/>
    </xf>
    <xf numFmtId="0" fontId="8" fillId="0" borderId="20" xfId="56" applyFont="1" applyFill="1" applyBorder="1" applyAlignment="1" applyProtection="1">
      <alignment horizontal="center" vertical="center" wrapText="1"/>
      <protection/>
    </xf>
    <xf numFmtId="0" fontId="8" fillId="0" borderId="21" xfId="56" applyFont="1" applyFill="1" applyBorder="1" applyAlignment="1" applyProtection="1">
      <alignment horizontal="center" vertical="center" wrapText="1"/>
      <protection/>
    </xf>
    <xf numFmtId="11" fontId="8" fillId="0" borderId="12" xfId="56" applyNumberFormat="1" applyFont="1" applyFill="1" applyBorder="1" applyAlignment="1" applyProtection="1">
      <alignment horizontal="center" vertical="center" wrapText="1"/>
      <protection/>
    </xf>
    <xf numFmtId="11" fontId="8" fillId="0" borderId="11" xfId="56" applyNumberFormat="1" applyFont="1" applyFill="1" applyBorder="1" applyAlignment="1" applyProtection="1">
      <alignment horizontal="center" vertical="center" wrapText="1"/>
      <protection/>
    </xf>
    <xf numFmtId="11" fontId="8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49" fontId="8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Alignment="1" applyProtection="1">
      <alignment horizontal="right" vertical="center" wrapText="1"/>
      <protection/>
    </xf>
    <xf numFmtId="0" fontId="4" fillId="0" borderId="0" xfId="56" applyFont="1" applyFill="1" applyAlignment="1" applyProtection="1">
      <alignment horizontal="center" vertical="center" wrapText="1"/>
      <protection/>
    </xf>
    <xf numFmtId="0" fontId="20" fillId="0" borderId="0" xfId="56" applyFont="1" applyFill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7" fillId="0" borderId="16" xfId="56" applyNumberFormat="1" applyFont="1" applyFill="1" applyBorder="1" applyAlignment="1" applyProtection="1">
      <alignment horizontal="center" vertical="center"/>
      <protection/>
    </xf>
    <xf numFmtId="0" fontId="7" fillId="0" borderId="0" xfId="56" applyFont="1" applyFill="1" applyBorder="1" applyAlignment="1" applyProtection="1">
      <alignment horizontal="center"/>
      <protection/>
    </xf>
    <xf numFmtId="0" fontId="7" fillId="0" borderId="16" xfId="56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2" fillId="7" borderId="0" xfId="55" applyFont="1" applyFill="1" applyAlignment="1" applyProtection="1">
      <alignment horizontal="left" vertical="center"/>
      <protection locked="0"/>
    </xf>
    <xf numFmtId="0" fontId="2" fillId="7" borderId="0" xfId="56" applyFont="1" applyFill="1" applyAlignment="1" applyProtection="1">
      <alignment horizontal="center"/>
      <protection locked="0"/>
    </xf>
    <xf numFmtId="0" fontId="10" fillId="0" borderId="10" xfId="58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53" applyFont="1" applyFill="1" applyBorder="1" applyAlignment="1" applyProtection="1">
      <alignment horizontal="center" vertical="center" wrapText="1"/>
      <protection/>
    </xf>
    <xf numFmtId="0" fontId="67" fillId="0" borderId="0" xfId="54" applyFont="1" applyFill="1" applyAlignment="1" applyProtection="1">
      <alignment horizontal="center" vertical="center" wrapText="1"/>
      <protection/>
    </xf>
    <xf numFmtId="0" fontId="65" fillId="0" borderId="0" xfId="54" applyFont="1" applyFill="1" applyAlignment="1" applyProtection="1">
      <alignment horizontal="center" vertical="center" wrapText="1"/>
      <protection/>
    </xf>
    <xf numFmtId="0" fontId="65" fillId="0" borderId="0" xfId="54" applyFont="1" applyFill="1" applyAlignment="1" applyProtection="1">
      <alignment horizontal="center" vertical="center"/>
      <protection/>
    </xf>
    <xf numFmtId="0" fontId="65" fillId="7" borderId="16" xfId="54" applyFont="1" applyFill="1" applyBorder="1" applyAlignment="1" applyProtection="1">
      <alignment horizontal="left" wrapText="1"/>
      <protection locked="0"/>
    </xf>
    <xf numFmtId="0" fontId="66" fillId="0" borderId="0" xfId="54" applyFont="1" applyFill="1" applyAlignment="1" applyProtection="1">
      <alignment horizontal="center" vertical="top"/>
      <protection/>
    </xf>
    <xf numFmtId="0" fontId="66" fillId="0" borderId="0" xfId="54" applyFont="1" applyFill="1" applyBorder="1" applyAlignment="1" applyProtection="1">
      <alignment horizontal="center" vertical="top"/>
      <protection/>
    </xf>
    <xf numFmtId="3" fontId="66" fillId="0" borderId="10" xfId="54" applyNumberFormat="1" applyFont="1" applyFill="1" applyBorder="1" applyAlignment="1" applyProtection="1">
      <alignment horizontal="center" vertical="center" wrapText="1"/>
      <protection/>
    </xf>
    <xf numFmtId="0" fontId="69" fillId="0" borderId="10" xfId="54" applyFont="1" applyFill="1" applyBorder="1" applyAlignment="1" applyProtection="1">
      <alignment horizontal="center" vertical="center" wrapText="1"/>
      <protection/>
    </xf>
    <xf numFmtId="0" fontId="18" fillId="0" borderId="0" xfId="53" applyFont="1" applyFill="1" applyAlignment="1" applyProtection="1">
      <alignment horizontal="center"/>
      <protection/>
    </xf>
    <xf numFmtId="0" fontId="19" fillId="7" borderId="0" xfId="53" applyFont="1" applyFill="1" applyAlignment="1" applyProtection="1">
      <alignment horizontal="left" readingOrder="1"/>
      <protection locked="0"/>
    </xf>
    <xf numFmtId="0" fontId="19" fillId="7" borderId="0" xfId="53" applyFont="1" applyFill="1" applyAlignment="1" applyProtection="1">
      <alignment horizontal="center" readingOrder="1"/>
      <protection locked="0"/>
    </xf>
    <xf numFmtId="0" fontId="10" fillId="0" borderId="13" xfId="53" applyFont="1" applyFill="1" applyBorder="1" applyAlignment="1" applyProtection="1">
      <alignment horizontal="center" vertical="center" wrapText="1"/>
      <protection/>
    </xf>
    <xf numFmtId="0" fontId="10" fillId="0" borderId="22" xfId="53" applyFont="1" applyFill="1" applyBorder="1" applyAlignment="1" applyProtection="1">
      <alignment horizontal="center" vertical="center" wrapText="1"/>
      <protection/>
    </xf>
    <xf numFmtId="0" fontId="10" fillId="0" borderId="14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Alignment="1" applyProtection="1">
      <alignment horizontal="right" vertical="center" wrapText="1"/>
      <protection/>
    </xf>
    <xf numFmtId="0" fontId="5" fillId="7" borderId="0" xfId="56" applyNumberFormat="1" applyFont="1" applyFill="1" applyAlignment="1" applyProtection="1">
      <alignment horizontal="center" wrapText="1"/>
      <protection locked="0"/>
    </xf>
    <xf numFmtId="0" fontId="10" fillId="0" borderId="10" xfId="0" applyFont="1" applyFill="1" applyBorder="1" applyAlignment="1" applyProtection="1">
      <alignment horizontal="left" vertical="center"/>
      <protection/>
    </xf>
    <xf numFmtId="0" fontId="18" fillId="0" borderId="0" xfId="53" applyFont="1" applyFill="1" applyAlignment="1" applyProtection="1">
      <alignment horizontal="left"/>
      <protection/>
    </xf>
    <xf numFmtId="49" fontId="8" fillId="0" borderId="10" xfId="53" applyNumberFormat="1" applyFont="1" applyFill="1" applyBorder="1" applyAlignment="1" applyProtection="1">
      <alignment horizontal="center"/>
      <protection/>
    </xf>
    <xf numFmtId="0" fontId="18" fillId="0" borderId="0" xfId="53" applyFont="1" applyFill="1" applyAlignment="1" applyProtection="1">
      <alignment horizontal="center" vertical="center"/>
      <protection/>
    </xf>
    <xf numFmtId="0" fontId="12" fillId="7" borderId="0" xfId="56" applyFont="1" applyFill="1" applyAlignment="1" applyProtection="1">
      <alignment horizontal="left" vertical="center"/>
      <protection locked="0"/>
    </xf>
    <xf numFmtId="1" fontId="10" fillId="0" borderId="12" xfId="57" applyNumberFormat="1" applyFont="1" applyFill="1" applyBorder="1" applyAlignment="1" applyProtection="1">
      <alignment horizontal="center" vertical="center" wrapText="1"/>
      <protection/>
    </xf>
    <xf numFmtId="1" fontId="10" fillId="0" borderId="15" xfId="57" applyNumberFormat="1" applyFont="1" applyFill="1" applyBorder="1" applyAlignment="1" applyProtection="1">
      <alignment horizontal="center" vertical="center" wrapText="1"/>
      <protection/>
    </xf>
    <xf numFmtId="1" fontId="10" fillId="0" borderId="11" xfId="57" applyNumberFormat="1" applyFont="1" applyFill="1" applyBorder="1" applyAlignment="1" applyProtection="1">
      <alignment horizontal="center" vertical="center" wrapText="1"/>
      <protection/>
    </xf>
    <xf numFmtId="0" fontId="22" fillId="0" borderId="13" xfId="54" applyFont="1" applyFill="1" applyBorder="1" applyAlignment="1" applyProtection="1">
      <alignment horizontal="center" vertical="center" wrapText="1"/>
      <protection/>
    </xf>
    <xf numFmtId="0" fontId="22" fillId="0" borderId="14" xfId="54" applyFont="1" applyFill="1" applyBorder="1" applyAlignment="1" applyProtection="1">
      <alignment horizontal="center" vertical="center" wrapText="1"/>
      <protection/>
    </xf>
    <xf numFmtId="1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19" fillId="0" borderId="0" xfId="54" applyFont="1" applyFill="1" applyBorder="1" applyAlignment="1" applyProtection="1">
      <alignment horizontal="center"/>
      <protection/>
    </xf>
    <xf numFmtId="0" fontId="19" fillId="0" borderId="10" xfId="57" applyFont="1" applyFill="1" applyBorder="1" applyAlignment="1" applyProtection="1">
      <alignment horizontal="center" vertical="center" wrapText="1"/>
      <protection/>
    </xf>
    <xf numFmtId="0" fontId="19" fillId="0" borderId="12" xfId="57" applyFont="1" applyFill="1" applyBorder="1" applyAlignment="1" applyProtection="1">
      <alignment horizontal="center" vertical="center" wrapText="1"/>
      <protection/>
    </xf>
    <xf numFmtId="0" fontId="19" fillId="0" borderId="15" xfId="57" applyFont="1" applyFill="1" applyBorder="1" applyAlignment="1" applyProtection="1">
      <alignment horizontal="center" vertical="center" wrapText="1"/>
      <protection/>
    </xf>
    <xf numFmtId="0" fontId="19" fillId="0" borderId="11" xfId="57" applyFont="1" applyFill="1" applyBorder="1" applyAlignment="1" applyProtection="1">
      <alignment horizontal="center" vertical="center" wrapText="1"/>
      <protection/>
    </xf>
    <xf numFmtId="0" fontId="6" fillId="0" borderId="0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Fill="1" applyAlignment="1" applyProtection="1">
      <alignment horizontal="center" vertical="center" wrapText="1"/>
      <protection/>
    </xf>
    <xf numFmtId="0" fontId="19" fillId="0" borderId="0" xfId="54" applyFont="1" applyFill="1" applyAlignment="1" applyProtection="1">
      <alignment horizontal="center" vertical="center" wrapText="1"/>
      <protection/>
    </xf>
    <xf numFmtId="3" fontId="10" fillId="7" borderId="10" xfId="5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4" applyFont="1" applyFill="1" applyAlignment="1" applyProtection="1">
      <alignment/>
      <protection/>
    </xf>
    <xf numFmtId="0" fontId="27" fillId="0" borderId="16" xfId="54" applyFont="1" applyFill="1" applyBorder="1" applyAlignment="1" applyProtection="1">
      <alignment horizontal="left" wrapText="1"/>
      <protection/>
    </xf>
    <xf numFmtId="3" fontId="66" fillId="7" borderId="10" xfId="54" applyNumberFormat="1" applyFont="1" applyFill="1" applyBorder="1" applyAlignment="1" applyProtection="1">
      <alignment horizontal="center" wrapText="1"/>
      <protection locked="0"/>
    </xf>
    <xf numFmtId="3" fontId="68" fillId="7" borderId="10" xfId="54" applyNumberFormat="1" applyFont="1" applyFill="1" applyBorder="1" applyAlignment="1" applyProtection="1">
      <alignment horizontal="center" wrapText="1"/>
      <protection locked="0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" xfId="55"/>
    <cellStyle name="Обычный 3_Приложение к строке 10 Уведомл.(мощность) 2" xfId="56"/>
    <cellStyle name="Обычный 4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view="pageBreakPreview" zoomScaleSheetLayoutView="100" zoomScalePageLayoutView="0" workbookViewId="0" topLeftCell="A31">
      <selection activeCell="C46" sqref="C46"/>
    </sheetView>
  </sheetViews>
  <sheetFormatPr defaultColWidth="9.140625" defaultRowHeight="15"/>
  <cols>
    <col min="1" max="1" width="9.140625" style="22" customWidth="1"/>
    <col min="2" max="2" width="10.140625" style="1" customWidth="1"/>
    <col min="3" max="3" width="44.8515625" style="3" customWidth="1"/>
    <col min="4" max="4" width="16.28125" style="1" customWidth="1"/>
    <col min="5" max="5" width="26.00390625" style="1" customWidth="1"/>
    <col min="6" max="16384" width="9.140625" style="1" customWidth="1"/>
  </cols>
  <sheetData>
    <row r="1" spans="1:5" ht="58.5" customHeight="1">
      <c r="A1" s="2"/>
      <c r="D1" s="177" t="s">
        <v>79</v>
      </c>
      <c r="E1" s="177"/>
    </row>
    <row r="2" spans="1:5" s="10" customFormat="1" ht="69.75" customHeight="1">
      <c r="A2" s="171" t="s">
        <v>46</v>
      </c>
      <c r="B2" s="171"/>
      <c r="C2" s="171"/>
      <c r="D2" s="171"/>
      <c r="E2" s="171"/>
    </row>
    <row r="3" spans="1:5" s="10" customFormat="1" ht="42.75" customHeight="1">
      <c r="A3" s="174" t="str">
        <f>'План КС_КСГ'!A6:I6</f>
        <v>Медицинские организации: медицинские организации 3 уровня, использующие Часть II Сборников тарифов по базовой программе ОМС в ЛО</v>
      </c>
      <c r="B3" s="174"/>
      <c r="C3" s="174"/>
      <c r="D3" s="174"/>
      <c r="E3" s="174"/>
    </row>
    <row r="4" spans="1:5" ht="25.5" customHeight="1">
      <c r="A4" s="176" t="str">
        <f>'План КС_КСГ'!A7:I7</f>
        <v>Сопроводительное письмо к Уведомлению от ________ №__________</v>
      </c>
      <c r="B4" s="176"/>
      <c r="C4" s="176"/>
      <c r="D4" s="176"/>
      <c r="E4" s="176"/>
    </row>
    <row r="5" spans="1:5" s="12" customFormat="1" ht="19.5" customHeight="1">
      <c r="A5" s="11" t="s">
        <v>43</v>
      </c>
      <c r="B5" s="12" t="str">
        <f>'План КС_КСГ'!B8</f>
        <v>470______</v>
      </c>
      <c r="C5" s="179">
        <f>'План КС_КСГ'!C8:I8</f>
        <v>0</v>
      </c>
      <c r="D5" s="179"/>
      <c r="E5" s="179"/>
    </row>
    <row r="6" spans="1:5" s="12" customFormat="1" ht="15" customHeight="1">
      <c r="A6" s="172" t="s">
        <v>44</v>
      </c>
      <c r="B6" s="172"/>
      <c r="C6" s="180" t="s">
        <v>45</v>
      </c>
      <c r="D6" s="181"/>
      <c r="E6" s="181"/>
    </row>
    <row r="7" spans="1:5" s="15" customFormat="1" ht="36" customHeight="1">
      <c r="A7" s="13" t="s">
        <v>17</v>
      </c>
      <c r="B7" s="182" t="s">
        <v>21</v>
      </c>
      <c r="C7" s="182"/>
      <c r="D7" s="14" t="s">
        <v>0</v>
      </c>
      <c r="E7" s="14" t="s">
        <v>22</v>
      </c>
    </row>
    <row r="8" spans="1:5" s="18" customFormat="1" ht="15">
      <c r="A8" s="16">
        <v>1</v>
      </c>
      <c r="B8" s="183">
        <v>2</v>
      </c>
      <c r="C8" s="183"/>
      <c r="D8" s="17" t="s">
        <v>2</v>
      </c>
      <c r="E8" s="17" t="s">
        <v>3</v>
      </c>
    </row>
    <row r="9" spans="1:5" s="20" customFormat="1" ht="18.75" customHeight="1">
      <c r="A9" s="16">
        <v>1</v>
      </c>
      <c r="B9" s="184" t="s">
        <v>23</v>
      </c>
      <c r="C9" s="184"/>
      <c r="D9" s="17" t="s">
        <v>24</v>
      </c>
      <c r="E9" s="19">
        <f>SUM(E10:E38)</f>
        <v>0</v>
      </c>
    </row>
    <row r="10" spans="1:5" s="20" customFormat="1" ht="15" customHeight="1">
      <c r="A10" s="16">
        <v>2</v>
      </c>
      <c r="B10" s="169" t="s">
        <v>9</v>
      </c>
      <c r="C10" s="170"/>
      <c r="D10" s="17" t="s">
        <v>5</v>
      </c>
      <c r="E10" s="21">
        <f>'РАСШ План КС'!G11</f>
        <v>0</v>
      </c>
    </row>
    <row r="11" spans="1:5" s="20" customFormat="1" ht="15" customHeight="1">
      <c r="A11" s="16">
        <v>3</v>
      </c>
      <c r="B11" s="169" t="s">
        <v>92</v>
      </c>
      <c r="C11" s="170"/>
      <c r="D11" s="17" t="s">
        <v>6</v>
      </c>
      <c r="E11" s="21">
        <f>'РАСШ План КС'!G12</f>
        <v>0</v>
      </c>
    </row>
    <row r="12" spans="1:5" s="20" customFormat="1" ht="15" customHeight="1">
      <c r="A12" s="16">
        <v>4</v>
      </c>
      <c r="B12" s="169" t="s">
        <v>97</v>
      </c>
      <c r="C12" s="170"/>
      <c r="D12" s="17" t="s">
        <v>16</v>
      </c>
      <c r="E12" s="21">
        <f>'РАСШ План КС'!G13</f>
        <v>0</v>
      </c>
    </row>
    <row r="13" spans="1:5" s="20" customFormat="1" ht="15" customHeight="1">
      <c r="A13" s="16">
        <v>5</v>
      </c>
      <c r="B13" s="169" t="s">
        <v>104</v>
      </c>
      <c r="C13" s="170"/>
      <c r="D13" s="17" t="s">
        <v>25</v>
      </c>
      <c r="E13" s="21">
        <f>'РАСШ План КС'!G14</f>
        <v>0</v>
      </c>
    </row>
    <row r="14" spans="1:5" s="20" customFormat="1" ht="15" customHeight="1">
      <c r="A14" s="16">
        <v>6</v>
      </c>
      <c r="B14" s="169" t="s">
        <v>111</v>
      </c>
      <c r="C14" s="170"/>
      <c r="D14" s="17" t="s">
        <v>26</v>
      </c>
      <c r="E14" s="21">
        <f>'РАСШ План КС'!G15</f>
        <v>0</v>
      </c>
    </row>
    <row r="15" spans="1:5" s="20" customFormat="1" ht="15" customHeight="1">
      <c r="A15" s="16">
        <v>7</v>
      </c>
      <c r="B15" s="169" t="s">
        <v>118</v>
      </c>
      <c r="C15" s="170"/>
      <c r="D15" s="17" t="s">
        <v>27</v>
      </c>
      <c r="E15" s="21">
        <f>'РАСШ План КС'!G16</f>
        <v>0</v>
      </c>
    </row>
    <row r="16" spans="1:5" s="20" customFormat="1" ht="15" customHeight="1">
      <c r="A16" s="16">
        <v>8</v>
      </c>
      <c r="B16" s="169" t="s">
        <v>131</v>
      </c>
      <c r="C16" s="170"/>
      <c r="D16" s="17" t="s">
        <v>28</v>
      </c>
      <c r="E16" s="21">
        <f>'РАСШ План КС'!G17</f>
        <v>0</v>
      </c>
    </row>
    <row r="17" spans="1:5" s="20" customFormat="1" ht="15" customHeight="1">
      <c r="A17" s="16">
        <v>9</v>
      </c>
      <c r="B17" s="169" t="s">
        <v>29</v>
      </c>
      <c r="C17" s="170"/>
      <c r="D17" s="17" t="s">
        <v>30</v>
      </c>
      <c r="E17" s="21">
        <f>'РАСШ План КС'!G18</f>
        <v>0</v>
      </c>
    </row>
    <row r="18" spans="1:5" s="20" customFormat="1" ht="15" customHeight="1">
      <c r="A18" s="16">
        <v>10</v>
      </c>
      <c r="B18" s="169" t="s">
        <v>12</v>
      </c>
      <c r="C18" s="170"/>
      <c r="D18" s="17" t="s">
        <v>31</v>
      </c>
      <c r="E18" s="21">
        <f>'РАСШ План КС'!G19</f>
        <v>0</v>
      </c>
    </row>
    <row r="19" spans="1:5" s="20" customFormat="1" ht="15">
      <c r="A19" s="16">
        <v>11</v>
      </c>
      <c r="B19" s="169" t="s">
        <v>13</v>
      </c>
      <c r="C19" s="170"/>
      <c r="D19" s="17" t="s">
        <v>32</v>
      </c>
      <c r="E19" s="21">
        <f>'РАСШ План КС'!G20</f>
        <v>0</v>
      </c>
    </row>
    <row r="20" spans="1:5" s="20" customFormat="1" ht="15" customHeight="1">
      <c r="A20" s="16">
        <v>12</v>
      </c>
      <c r="B20" s="169" t="s">
        <v>150</v>
      </c>
      <c r="C20" s="170"/>
      <c r="D20" s="17" t="s">
        <v>33</v>
      </c>
      <c r="E20" s="21">
        <f>'РАСШ План КС'!G21</f>
        <v>0</v>
      </c>
    </row>
    <row r="21" spans="1:5" s="20" customFormat="1" ht="15" customHeight="1">
      <c r="A21" s="16">
        <v>13</v>
      </c>
      <c r="B21" s="169" t="s">
        <v>154</v>
      </c>
      <c r="C21" s="170"/>
      <c r="D21" s="17" t="s">
        <v>34</v>
      </c>
      <c r="E21" s="21">
        <f>'РАСШ План КС'!G22</f>
        <v>0</v>
      </c>
    </row>
    <row r="22" spans="1:5" s="20" customFormat="1" ht="15" customHeight="1">
      <c r="A22" s="16">
        <v>14</v>
      </c>
      <c r="B22" s="169" t="s">
        <v>14</v>
      </c>
      <c r="C22" s="170"/>
      <c r="D22" s="17" t="s">
        <v>35</v>
      </c>
      <c r="E22" s="21">
        <f>'РАСШ План КС'!G23</f>
        <v>0</v>
      </c>
    </row>
    <row r="23" spans="1:5" s="20" customFormat="1" ht="15" customHeight="1">
      <c r="A23" s="16">
        <v>15</v>
      </c>
      <c r="B23" s="169" t="s">
        <v>173</v>
      </c>
      <c r="C23" s="170"/>
      <c r="D23" s="17" t="s">
        <v>36</v>
      </c>
      <c r="E23" s="21">
        <f>'РАСШ План КС'!G24</f>
        <v>0</v>
      </c>
    </row>
    <row r="24" spans="1:5" s="20" customFormat="1" ht="15" customHeight="1">
      <c r="A24" s="16">
        <v>16</v>
      </c>
      <c r="B24" s="169" t="s">
        <v>15</v>
      </c>
      <c r="C24" s="170"/>
      <c r="D24" s="17" t="s">
        <v>37</v>
      </c>
      <c r="E24" s="21">
        <f>'РАСШ План КС'!G25</f>
        <v>0</v>
      </c>
    </row>
    <row r="25" spans="1:5" s="20" customFormat="1" ht="15" customHeight="1">
      <c r="A25" s="16">
        <v>17</v>
      </c>
      <c r="B25" s="169" t="s">
        <v>182</v>
      </c>
      <c r="C25" s="170"/>
      <c r="D25" s="17" t="s">
        <v>38</v>
      </c>
      <c r="E25" s="21">
        <f>'РАСШ План КС'!G26</f>
        <v>0</v>
      </c>
    </row>
    <row r="26" spans="1:5" s="20" customFormat="1" ht="15" customHeight="1">
      <c r="A26" s="16">
        <v>18</v>
      </c>
      <c r="B26" s="169" t="s">
        <v>8</v>
      </c>
      <c r="C26" s="170"/>
      <c r="D26" s="17" t="s">
        <v>1891</v>
      </c>
      <c r="E26" s="21">
        <f>'РАСШ План КС'!G27</f>
        <v>0</v>
      </c>
    </row>
    <row r="27" spans="1:5" s="20" customFormat="1" ht="15" customHeight="1">
      <c r="A27" s="16">
        <v>19</v>
      </c>
      <c r="B27" s="169" t="s">
        <v>192</v>
      </c>
      <c r="C27" s="170"/>
      <c r="D27" s="17" t="s">
        <v>1892</v>
      </c>
      <c r="E27" s="21">
        <f>'РАСШ План КС'!G28</f>
        <v>0</v>
      </c>
    </row>
    <row r="28" spans="1:5" s="20" customFormat="1" ht="15" customHeight="1">
      <c r="A28" s="16">
        <v>20</v>
      </c>
      <c r="B28" s="169" t="s">
        <v>11</v>
      </c>
      <c r="C28" s="170"/>
      <c r="D28" s="17" t="s">
        <v>1893</v>
      </c>
      <c r="E28" s="21">
        <f>'РАСШ План КС'!G29</f>
        <v>0</v>
      </c>
    </row>
    <row r="29" spans="1:5" s="20" customFormat="1" ht="15" customHeight="1">
      <c r="A29" s="16">
        <v>21</v>
      </c>
      <c r="B29" s="169" t="s">
        <v>202</v>
      </c>
      <c r="C29" s="170"/>
      <c r="D29" s="17" t="s">
        <v>1894</v>
      </c>
      <c r="E29" s="21">
        <f>'РАСШ План КС'!G30</f>
        <v>0</v>
      </c>
    </row>
    <row r="30" spans="1:5" s="20" customFormat="1" ht="15" customHeight="1">
      <c r="A30" s="16">
        <v>22</v>
      </c>
      <c r="B30" s="169" t="s">
        <v>211</v>
      </c>
      <c r="C30" s="170"/>
      <c r="D30" s="17" t="s">
        <v>1895</v>
      </c>
      <c r="E30" s="21">
        <f>'РАСШ План КС'!G31</f>
        <v>0</v>
      </c>
    </row>
    <row r="31" spans="1:5" s="20" customFormat="1" ht="28.5" customHeight="1">
      <c r="A31" s="16">
        <v>23</v>
      </c>
      <c r="B31" s="169" t="s">
        <v>7</v>
      </c>
      <c r="C31" s="170"/>
      <c r="D31" s="17" t="s">
        <v>1896</v>
      </c>
      <c r="E31" s="21">
        <f>'РАСШ План КС'!G32</f>
        <v>0</v>
      </c>
    </row>
    <row r="32" spans="1:5" s="20" customFormat="1" ht="15">
      <c r="A32" s="16">
        <v>24</v>
      </c>
      <c r="B32" s="169" t="s">
        <v>39</v>
      </c>
      <c r="C32" s="170"/>
      <c r="D32" s="17" t="s">
        <v>1897</v>
      </c>
      <c r="E32" s="21">
        <f>'РАСШ План КС'!G33</f>
        <v>0</v>
      </c>
    </row>
    <row r="33" spans="1:5" s="20" customFormat="1" ht="15" customHeight="1">
      <c r="A33" s="16">
        <v>25</v>
      </c>
      <c r="B33" s="169" t="s">
        <v>10</v>
      </c>
      <c r="C33" s="170"/>
      <c r="D33" s="17" t="s">
        <v>1898</v>
      </c>
      <c r="E33" s="21">
        <f>'РАСШ План КС'!G34</f>
        <v>0</v>
      </c>
    </row>
    <row r="34" spans="1:5" s="20" customFormat="1" ht="15" customHeight="1">
      <c r="A34" s="16">
        <v>26</v>
      </c>
      <c r="B34" s="169" t="s">
        <v>251</v>
      </c>
      <c r="C34" s="170"/>
      <c r="D34" s="17" t="s">
        <v>1899</v>
      </c>
      <c r="E34" s="21">
        <f>'РАСШ План КС'!G35</f>
        <v>0</v>
      </c>
    </row>
    <row r="35" spans="1:5" s="20" customFormat="1" ht="15" customHeight="1">
      <c r="A35" s="16">
        <v>27</v>
      </c>
      <c r="B35" s="169" t="s">
        <v>268</v>
      </c>
      <c r="C35" s="170"/>
      <c r="D35" s="17" t="s">
        <v>1900</v>
      </c>
      <c r="E35" s="21">
        <f>'РАСШ План КС'!G36</f>
        <v>0</v>
      </c>
    </row>
    <row r="36" spans="1:5" s="20" customFormat="1" ht="15" customHeight="1">
      <c r="A36" s="16">
        <v>28</v>
      </c>
      <c r="B36" s="169" t="s">
        <v>40</v>
      </c>
      <c r="C36" s="170"/>
      <c r="D36" s="17" t="s">
        <v>1901</v>
      </c>
      <c r="E36" s="21">
        <f>'РАСШ План КС'!G37</f>
        <v>0</v>
      </c>
    </row>
    <row r="37" spans="1:5" s="20" customFormat="1" ht="15" customHeight="1">
      <c r="A37" s="16">
        <v>29</v>
      </c>
      <c r="B37" s="169" t="s">
        <v>41</v>
      </c>
      <c r="C37" s="170"/>
      <c r="D37" s="17" t="s">
        <v>1902</v>
      </c>
      <c r="E37" s="21">
        <f>'РАСШ План КС'!G38</f>
        <v>0</v>
      </c>
    </row>
    <row r="38" spans="1:5" s="20" customFormat="1" ht="15" customHeight="1">
      <c r="A38" s="16">
        <v>30</v>
      </c>
      <c r="B38" s="169" t="s">
        <v>290</v>
      </c>
      <c r="C38" s="170"/>
      <c r="D38" s="17" t="s">
        <v>1903</v>
      </c>
      <c r="E38" s="21">
        <f>'РАСШ План КС'!G39</f>
        <v>0</v>
      </c>
    </row>
    <row r="39" spans="1:5" ht="25.5" customHeight="1">
      <c r="A39" s="173" t="s">
        <v>1909</v>
      </c>
      <c r="B39" s="173"/>
      <c r="C39" s="173"/>
      <c r="D39" s="173"/>
      <c r="E39" s="173"/>
    </row>
    <row r="40" spans="3:5" ht="25.5" customHeight="1">
      <c r="C40" s="23"/>
      <c r="D40" s="23"/>
      <c r="E40" s="23"/>
    </row>
    <row r="41" spans="1:3" s="25" customFormat="1" ht="18.75">
      <c r="A41" s="24" t="str">
        <f>'План КС_КСГ'!A140</f>
        <v>Руководитель медицинской организации ______________________________________________________ </v>
      </c>
      <c r="C41" s="26"/>
    </row>
    <row r="42" spans="1:5" s="25" customFormat="1" ht="18.75" customHeight="1">
      <c r="A42" s="178" t="s">
        <v>70</v>
      </c>
      <c r="B42" s="178"/>
      <c r="C42" s="178"/>
      <c r="D42" s="178"/>
      <c r="E42" s="178"/>
    </row>
    <row r="43" spans="1:3" s="25" customFormat="1" ht="18.75">
      <c r="A43" s="24" t="s">
        <v>69</v>
      </c>
      <c r="C43" s="26"/>
    </row>
    <row r="44" spans="1:3" s="25" customFormat="1" ht="15.75">
      <c r="A44" s="27"/>
      <c r="C44" s="28"/>
    </row>
    <row r="45" spans="1:4" s="25" customFormat="1" ht="15">
      <c r="A45" s="168" t="str">
        <f>'План КС_КСГ'!A142</f>
        <v>«___»_________2017г.</v>
      </c>
      <c r="C45" s="29" t="s">
        <v>42</v>
      </c>
      <c r="D45" s="29"/>
    </row>
    <row r="46" spans="1:4" s="25" customFormat="1" ht="15">
      <c r="A46" s="175" t="s">
        <v>18</v>
      </c>
      <c r="B46" s="175"/>
      <c r="C46" s="30" t="s">
        <v>19</v>
      </c>
      <c r="D46" s="29"/>
    </row>
    <row r="47" spans="1:3" s="25" customFormat="1" ht="15">
      <c r="A47" s="27"/>
      <c r="C47" s="31"/>
    </row>
    <row r="48" spans="1:3" s="25" customFormat="1" ht="15">
      <c r="A48" s="167" t="str">
        <f>'План КС_КСГ'!A145</f>
        <v>Исполнитель_____________________________________________________________(тел ___________________)</v>
      </c>
      <c r="C48" s="31"/>
    </row>
    <row r="49" spans="1:8" s="25" customFormat="1" ht="15">
      <c r="A49" s="27"/>
      <c r="B49" s="32"/>
      <c r="C49" s="32" t="s">
        <v>1908</v>
      </c>
      <c r="D49" s="32"/>
      <c r="E49" s="32"/>
      <c r="F49" s="32"/>
      <c r="G49" s="32"/>
      <c r="H49" s="32"/>
    </row>
  </sheetData>
  <sheetProtection password="CC09" sheet="1"/>
  <mergeCells count="42">
    <mergeCell ref="D1:E1"/>
    <mergeCell ref="A42:E42"/>
    <mergeCell ref="C5:E5"/>
    <mergeCell ref="C6:E6"/>
    <mergeCell ref="B7:C7"/>
    <mergeCell ref="B8:C8"/>
    <mergeCell ref="B9:C9"/>
    <mergeCell ref="B10:C10"/>
    <mergeCell ref="B11:C11"/>
    <mergeCell ref="B12:C12"/>
    <mergeCell ref="A46:B46"/>
    <mergeCell ref="A4:E4"/>
    <mergeCell ref="B23:C23"/>
    <mergeCell ref="B14:C14"/>
    <mergeCell ref="B15:C15"/>
    <mergeCell ref="B16:C16"/>
    <mergeCell ref="B17:C17"/>
    <mergeCell ref="B18:C18"/>
    <mergeCell ref="B19:C19"/>
    <mergeCell ref="B20:C20"/>
    <mergeCell ref="A2:E2"/>
    <mergeCell ref="A6:B6"/>
    <mergeCell ref="B24:C24"/>
    <mergeCell ref="B25:C25"/>
    <mergeCell ref="A39:E39"/>
    <mergeCell ref="B21:C21"/>
    <mergeCell ref="B22:C22"/>
    <mergeCell ref="B13:C13"/>
    <mergeCell ref="A3:E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</mergeCells>
  <printOptions horizontalCentered="1"/>
  <pageMargins left="0.4330708661417323" right="0.4330708661417323" top="0.5511811023622047" bottom="0.15748031496062992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view="pageBreakPreview" zoomScaleSheetLayoutView="100" zoomScalePageLayoutView="0" workbookViewId="0" topLeftCell="A31">
      <selection activeCell="A43" sqref="A43:F43"/>
    </sheetView>
  </sheetViews>
  <sheetFormatPr defaultColWidth="9.140625" defaultRowHeight="15"/>
  <cols>
    <col min="1" max="1" width="9.140625" style="160" customWidth="1"/>
    <col min="2" max="2" width="12.7109375" style="97" customWidth="1"/>
    <col min="3" max="3" width="31.00390625" style="144" customWidth="1"/>
    <col min="4" max="4" width="16.28125" style="97" customWidth="1"/>
    <col min="5" max="5" width="18.8515625" style="97" customWidth="1"/>
    <col min="6" max="6" width="16.7109375" style="97" customWidth="1"/>
    <col min="7" max="7" width="10.00390625" style="97" bestFit="1" customWidth="1"/>
    <col min="8" max="16384" width="9.140625" style="97" customWidth="1"/>
  </cols>
  <sheetData>
    <row r="1" spans="1:7" ht="77.25" customHeight="1">
      <c r="A1" s="143"/>
      <c r="E1" s="145"/>
      <c r="F1" s="204" t="s">
        <v>1885</v>
      </c>
      <c r="G1" s="204"/>
    </row>
    <row r="2" spans="1:7" s="146" customFormat="1" ht="61.5" customHeight="1">
      <c r="A2" s="205" t="s">
        <v>46</v>
      </c>
      <c r="B2" s="205"/>
      <c r="C2" s="205"/>
      <c r="D2" s="205"/>
      <c r="E2" s="205"/>
      <c r="F2" s="205"/>
      <c r="G2" s="205"/>
    </row>
    <row r="3" spans="1:7" s="146" customFormat="1" ht="37.5" customHeight="1">
      <c r="A3" s="206" t="s">
        <v>82</v>
      </c>
      <c r="B3" s="206"/>
      <c r="C3" s="206"/>
      <c r="D3" s="206"/>
      <c r="E3" s="206"/>
      <c r="F3" s="206"/>
      <c r="G3" s="206"/>
    </row>
    <row r="4" spans="1:7" ht="19.5" customHeight="1">
      <c r="A4" s="176" t="str">
        <f>'План КС_КСГ'!A7:I7</f>
        <v>Сопроводительное письмо к Уведомлению от ________ №__________</v>
      </c>
      <c r="B4" s="176"/>
      <c r="C4" s="176"/>
      <c r="D4" s="176"/>
      <c r="E4" s="176"/>
      <c r="F4" s="176"/>
      <c r="G4" s="176"/>
    </row>
    <row r="5" spans="1:7" s="148" customFormat="1" ht="19.5" customHeight="1">
      <c r="A5" s="147" t="s">
        <v>43</v>
      </c>
      <c r="B5" s="148" t="str">
        <f>'План КС_КСГ'!B8</f>
        <v>470______</v>
      </c>
      <c r="C5" s="207">
        <f>'План КС_КСГ'!C8:I8</f>
        <v>0</v>
      </c>
      <c r="D5" s="207"/>
      <c r="E5" s="207"/>
      <c r="F5" s="207"/>
      <c r="G5" s="207"/>
    </row>
    <row r="6" spans="1:5" s="148" customFormat="1" ht="15" customHeight="1">
      <c r="A6" s="208" t="s">
        <v>44</v>
      </c>
      <c r="B6" s="208"/>
      <c r="C6" s="209" t="s">
        <v>45</v>
      </c>
      <c r="D6" s="210"/>
      <c r="E6" s="209"/>
    </row>
    <row r="7" spans="1:7" s="150" customFormat="1" ht="36" customHeight="1">
      <c r="A7" s="193" t="s">
        <v>17</v>
      </c>
      <c r="B7" s="195" t="s">
        <v>21</v>
      </c>
      <c r="C7" s="196"/>
      <c r="D7" s="199" t="s">
        <v>0</v>
      </c>
      <c r="E7" s="201" t="s">
        <v>22</v>
      </c>
      <c r="F7" s="201"/>
      <c r="G7" s="201"/>
    </row>
    <row r="8" spans="1:7" s="150" customFormat="1" ht="41.25" customHeight="1">
      <c r="A8" s="194"/>
      <c r="B8" s="197"/>
      <c r="C8" s="198"/>
      <c r="D8" s="200"/>
      <c r="E8" s="149" t="s">
        <v>1886</v>
      </c>
      <c r="F8" s="149" t="s">
        <v>1887</v>
      </c>
      <c r="G8" s="151" t="s">
        <v>1888</v>
      </c>
    </row>
    <row r="9" spans="1:7" s="155" customFormat="1" ht="15">
      <c r="A9" s="152">
        <v>1</v>
      </c>
      <c r="B9" s="202">
        <v>2</v>
      </c>
      <c r="C9" s="202"/>
      <c r="D9" s="153" t="s">
        <v>2</v>
      </c>
      <c r="E9" s="154" t="s">
        <v>3</v>
      </c>
      <c r="F9" s="154" t="s">
        <v>1889</v>
      </c>
      <c r="G9" s="154" t="s">
        <v>1890</v>
      </c>
    </row>
    <row r="10" spans="1:7" s="157" customFormat="1" ht="18.75" customHeight="1">
      <c r="A10" s="152">
        <v>1</v>
      </c>
      <c r="B10" s="203" t="s">
        <v>23</v>
      </c>
      <c r="C10" s="203"/>
      <c r="D10" s="153" t="s">
        <v>24</v>
      </c>
      <c r="E10" s="156">
        <f>SUM(E11:E39)</f>
        <v>0</v>
      </c>
      <c r="F10" s="156">
        <f>SUM(F11:F39)</f>
        <v>0</v>
      </c>
      <c r="G10" s="156">
        <f>SUM(E10:F10)</f>
        <v>0</v>
      </c>
    </row>
    <row r="11" spans="1:7" s="157" customFormat="1" ht="15" customHeight="1">
      <c r="A11" s="152">
        <v>2</v>
      </c>
      <c r="B11" s="187" t="s">
        <v>9</v>
      </c>
      <c r="C11" s="188"/>
      <c r="D11" s="153" t="s">
        <v>5</v>
      </c>
      <c r="E11" s="158">
        <f>'План КС_КСГ'!E21</f>
        <v>0</v>
      </c>
      <c r="F11" s="158"/>
      <c r="G11" s="156">
        <f aca="true" t="shared" si="0" ref="G11:G39">SUM(E11:F11)</f>
        <v>0</v>
      </c>
    </row>
    <row r="12" spans="1:7" s="157" customFormat="1" ht="15" customHeight="1">
      <c r="A12" s="152">
        <v>3</v>
      </c>
      <c r="B12" s="187" t="s">
        <v>92</v>
      </c>
      <c r="C12" s="188"/>
      <c r="D12" s="153" t="s">
        <v>6</v>
      </c>
      <c r="E12" s="158">
        <f>'План КС_КСГ'!E24</f>
        <v>0</v>
      </c>
      <c r="F12" s="158">
        <f>'План ВМП'!J461</f>
        <v>0</v>
      </c>
      <c r="G12" s="156">
        <f t="shared" si="0"/>
        <v>0</v>
      </c>
    </row>
    <row r="13" spans="1:7" s="157" customFormat="1" ht="15" customHeight="1">
      <c r="A13" s="152">
        <v>4</v>
      </c>
      <c r="B13" s="187" t="s">
        <v>97</v>
      </c>
      <c r="C13" s="188"/>
      <c r="D13" s="153" t="s">
        <v>16</v>
      </c>
      <c r="E13" s="158">
        <f>'План КС_КСГ'!E28</f>
        <v>0</v>
      </c>
      <c r="F13" s="158">
        <f>'План ВМП'!J67</f>
        <v>0</v>
      </c>
      <c r="G13" s="156">
        <f t="shared" si="0"/>
        <v>0</v>
      </c>
    </row>
    <row r="14" spans="1:7" s="157" customFormat="1" ht="15" customHeight="1">
      <c r="A14" s="152">
        <v>5</v>
      </c>
      <c r="B14" s="187" t="s">
        <v>104</v>
      </c>
      <c r="C14" s="188"/>
      <c r="D14" s="153" t="s">
        <v>25</v>
      </c>
      <c r="E14" s="158">
        <f>'План КС_КСГ'!E32</f>
        <v>0</v>
      </c>
      <c r="F14" s="158"/>
      <c r="G14" s="156">
        <f t="shared" si="0"/>
        <v>0</v>
      </c>
    </row>
    <row r="15" spans="1:7" s="157" customFormat="1" ht="15" customHeight="1">
      <c r="A15" s="152">
        <v>6</v>
      </c>
      <c r="B15" s="187" t="s">
        <v>111</v>
      </c>
      <c r="C15" s="188"/>
      <c r="D15" s="153" t="s">
        <v>26</v>
      </c>
      <c r="E15" s="158">
        <f>'План КС_КСГ'!E36</f>
        <v>0</v>
      </c>
      <c r="F15" s="158">
        <f>'План ВМП'!J532</f>
        <v>0</v>
      </c>
      <c r="G15" s="156">
        <f t="shared" si="0"/>
        <v>0</v>
      </c>
    </row>
    <row r="16" spans="1:7" s="157" customFormat="1" ht="15" customHeight="1">
      <c r="A16" s="152">
        <v>7</v>
      </c>
      <c r="B16" s="187" t="s">
        <v>118</v>
      </c>
      <c r="C16" s="188"/>
      <c r="D16" s="153" t="s">
        <v>27</v>
      </c>
      <c r="E16" s="158">
        <f>'План КС_КСГ'!E43</f>
        <v>0</v>
      </c>
      <c r="F16" s="158"/>
      <c r="G16" s="156">
        <f t="shared" si="0"/>
        <v>0</v>
      </c>
    </row>
    <row r="17" spans="1:7" s="157" customFormat="1" ht="15" customHeight="1">
      <c r="A17" s="152">
        <v>8</v>
      </c>
      <c r="B17" s="187" t="s">
        <v>131</v>
      </c>
      <c r="C17" s="188"/>
      <c r="D17" s="153" t="s">
        <v>28</v>
      </c>
      <c r="E17" s="158">
        <f>'План КС_КСГ'!E46</f>
        <v>0</v>
      </c>
      <c r="F17" s="158">
        <f>'План ВМП'!J79</f>
        <v>0</v>
      </c>
      <c r="G17" s="156">
        <f t="shared" si="0"/>
        <v>0</v>
      </c>
    </row>
    <row r="18" spans="1:7" s="157" customFormat="1" ht="15" customHeight="1">
      <c r="A18" s="152">
        <v>9</v>
      </c>
      <c r="B18" s="187" t="s">
        <v>29</v>
      </c>
      <c r="C18" s="188"/>
      <c r="D18" s="153" t="s">
        <v>30</v>
      </c>
      <c r="E18" s="158">
        <f>'План КС_КСГ'!E48</f>
        <v>0</v>
      </c>
      <c r="F18" s="158">
        <f>'План ВМП'!J458</f>
        <v>0</v>
      </c>
      <c r="G18" s="156">
        <f t="shared" si="0"/>
        <v>0</v>
      </c>
    </row>
    <row r="19" spans="1:7" s="157" customFormat="1" ht="15" customHeight="1">
      <c r="A19" s="152">
        <v>10</v>
      </c>
      <c r="B19" s="187" t="s">
        <v>12</v>
      </c>
      <c r="C19" s="188"/>
      <c r="D19" s="153" t="s">
        <v>31</v>
      </c>
      <c r="E19" s="158">
        <f>'План КС_КСГ'!E53</f>
        <v>0</v>
      </c>
      <c r="F19" s="158">
        <f>'План ВМП'!J489</f>
        <v>0</v>
      </c>
      <c r="G19" s="156">
        <f t="shared" si="0"/>
        <v>0</v>
      </c>
    </row>
    <row r="20" spans="1:7" s="157" customFormat="1" ht="15">
      <c r="A20" s="152">
        <v>11</v>
      </c>
      <c r="B20" s="187" t="s">
        <v>13</v>
      </c>
      <c r="C20" s="188"/>
      <c r="D20" s="153" t="s">
        <v>32</v>
      </c>
      <c r="E20" s="158">
        <f>'План КС_КСГ'!E57</f>
        <v>0</v>
      </c>
      <c r="F20" s="158">
        <f>'План ВМП'!J514</f>
        <v>0</v>
      </c>
      <c r="G20" s="156">
        <f t="shared" si="0"/>
        <v>0</v>
      </c>
    </row>
    <row r="21" spans="1:7" s="157" customFormat="1" ht="15" customHeight="1">
      <c r="A21" s="152">
        <v>12</v>
      </c>
      <c r="B21" s="187" t="s">
        <v>150</v>
      </c>
      <c r="C21" s="188"/>
      <c r="D21" s="153" t="s">
        <v>33</v>
      </c>
      <c r="E21" s="158">
        <f>'План КС_КСГ'!E60</f>
        <v>0</v>
      </c>
      <c r="F21" s="158"/>
      <c r="G21" s="156">
        <f t="shared" si="0"/>
        <v>0</v>
      </c>
    </row>
    <row r="22" spans="1:7" s="157" customFormat="1" ht="15" customHeight="1">
      <c r="A22" s="152">
        <v>13</v>
      </c>
      <c r="B22" s="187" t="s">
        <v>154</v>
      </c>
      <c r="C22" s="188"/>
      <c r="D22" s="153" t="s">
        <v>34</v>
      </c>
      <c r="E22" s="158">
        <f>'План КС_КСГ'!E66</f>
        <v>0</v>
      </c>
      <c r="F22" s="158">
        <f>'План ВМП'!J129</f>
        <v>0</v>
      </c>
      <c r="G22" s="156">
        <f t="shared" si="0"/>
        <v>0</v>
      </c>
    </row>
    <row r="23" spans="1:7" s="157" customFormat="1" ht="15" customHeight="1">
      <c r="A23" s="152">
        <v>14</v>
      </c>
      <c r="B23" s="187" t="s">
        <v>14</v>
      </c>
      <c r="C23" s="188"/>
      <c r="D23" s="153" t="s">
        <v>35</v>
      </c>
      <c r="E23" s="158">
        <f>'План КС_КСГ'!E72</f>
        <v>0</v>
      </c>
      <c r="F23" s="158"/>
      <c r="G23" s="156">
        <f t="shared" si="0"/>
        <v>0</v>
      </c>
    </row>
    <row r="24" spans="1:7" s="157" customFormat="1" ht="15" customHeight="1">
      <c r="A24" s="152">
        <v>15</v>
      </c>
      <c r="B24" s="187" t="s">
        <v>173</v>
      </c>
      <c r="C24" s="188"/>
      <c r="D24" s="153" t="s">
        <v>36</v>
      </c>
      <c r="E24" s="158">
        <f>'План КС_КСГ'!E74</f>
        <v>0</v>
      </c>
      <c r="F24" s="158"/>
      <c r="G24" s="156">
        <f t="shared" si="0"/>
        <v>0</v>
      </c>
    </row>
    <row r="25" spans="1:7" s="157" customFormat="1" ht="15" customHeight="1">
      <c r="A25" s="152">
        <v>16</v>
      </c>
      <c r="B25" s="187" t="s">
        <v>15</v>
      </c>
      <c r="C25" s="188"/>
      <c r="D25" s="153" t="s">
        <v>37</v>
      </c>
      <c r="E25" s="158">
        <f>'План КС_КСГ'!E78</f>
        <v>0</v>
      </c>
      <c r="F25" s="158">
        <f>'План ВМП'!J526</f>
        <v>0</v>
      </c>
      <c r="G25" s="156">
        <f t="shared" si="0"/>
        <v>0</v>
      </c>
    </row>
    <row r="26" spans="1:7" s="157" customFormat="1" ht="15" customHeight="1">
      <c r="A26" s="152">
        <v>17</v>
      </c>
      <c r="B26" s="187" t="s">
        <v>182</v>
      </c>
      <c r="C26" s="188"/>
      <c r="D26" s="153" t="s">
        <v>38</v>
      </c>
      <c r="E26" s="158">
        <f>'План КС_КСГ'!E81</f>
        <v>0</v>
      </c>
      <c r="F26" s="158"/>
      <c r="G26" s="156">
        <f t="shared" si="0"/>
        <v>0</v>
      </c>
    </row>
    <row r="27" spans="1:7" s="157" customFormat="1" ht="15" customHeight="1">
      <c r="A27" s="152">
        <v>18</v>
      </c>
      <c r="B27" s="187" t="s">
        <v>8</v>
      </c>
      <c r="C27" s="188"/>
      <c r="D27" s="153" t="s">
        <v>1891</v>
      </c>
      <c r="E27" s="158">
        <f>'План КС_КСГ'!E86</f>
        <v>0</v>
      </c>
      <c r="F27" s="159">
        <f>'План ВМП'!J83</f>
        <v>0</v>
      </c>
      <c r="G27" s="156">
        <f t="shared" si="0"/>
        <v>0</v>
      </c>
    </row>
    <row r="28" spans="1:7" s="157" customFormat="1" ht="15" customHeight="1">
      <c r="A28" s="152">
        <v>19</v>
      </c>
      <c r="B28" s="187" t="s">
        <v>192</v>
      </c>
      <c r="C28" s="188"/>
      <c r="D28" s="153" t="s">
        <v>1892</v>
      </c>
      <c r="E28" s="158">
        <f>'План КС_КСГ'!E90</f>
        <v>0</v>
      </c>
      <c r="F28" s="159">
        <f>'План ВМП'!J472</f>
        <v>0</v>
      </c>
      <c r="G28" s="156">
        <f t="shared" si="0"/>
        <v>0</v>
      </c>
    </row>
    <row r="29" spans="1:7" s="157" customFormat="1" ht="15" customHeight="1">
      <c r="A29" s="152">
        <v>20</v>
      </c>
      <c r="B29" s="187" t="s">
        <v>11</v>
      </c>
      <c r="C29" s="188"/>
      <c r="D29" s="153" t="s">
        <v>1893</v>
      </c>
      <c r="E29" s="158">
        <f>'План КС_КСГ'!E93</f>
        <v>0</v>
      </c>
      <c r="F29" s="159">
        <f>'План ВМП'!J467</f>
        <v>0</v>
      </c>
      <c r="G29" s="156">
        <f t="shared" si="0"/>
        <v>0</v>
      </c>
    </row>
    <row r="30" spans="1:7" s="157" customFormat="1" ht="15" customHeight="1">
      <c r="A30" s="152">
        <v>21</v>
      </c>
      <c r="B30" s="187" t="s">
        <v>202</v>
      </c>
      <c r="C30" s="188"/>
      <c r="D30" s="153" t="s">
        <v>1894</v>
      </c>
      <c r="E30" s="158">
        <f>'План КС_КСГ'!E98</f>
        <v>0</v>
      </c>
      <c r="F30" s="159"/>
      <c r="G30" s="156">
        <f t="shared" si="0"/>
        <v>0</v>
      </c>
    </row>
    <row r="31" spans="1:7" s="157" customFormat="1" ht="15" customHeight="1">
      <c r="A31" s="152">
        <v>22</v>
      </c>
      <c r="B31" s="187" t="s">
        <v>211</v>
      </c>
      <c r="C31" s="188"/>
      <c r="D31" s="153" t="s">
        <v>1895</v>
      </c>
      <c r="E31" s="158">
        <f>'План КС_КСГ'!E106</f>
        <v>0</v>
      </c>
      <c r="F31" s="158">
        <f>'План ВМП'!J396</f>
        <v>0</v>
      </c>
      <c r="G31" s="156">
        <f t="shared" si="0"/>
        <v>0</v>
      </c>
    </row>
    <row r="32" spans="1:7" s="157" customFormat="1" ht="42.75" customHeight="1">
      <c r="A32" s="152">
        <v>23</v>
      </c>
      <c r="B32" s="187" t="s">
        <v>7</v>
      </c>
      <c r="C32" s="188"/>
      <c r="D32" s="153" t="s">
        <v>1896</v>
      </c>
      <c r="E32" s="158">
        <f>'План КС_КСГ'!E112</f>
        <v>0</v>
      </c>
      <c r="F32" s="158">
        <f>'План ВМП'!J64</f>
        <v>0</v>
      </c>
      <c r="G32" s="156">
        <f t="shared" si="0"/>
        <v>0</v>
      </c>
    </row>
    <row r="33" spans="1:7" s="157" customFormat="1" ht="30" customHeight="1">
      <c r="A33" s="152">
        <v>24</v>
      </c>
      <c r="B33" s="187" t="s">
        <v>39</v>
      </c>
      <c r="C33" s="188"/>
      <c r="D33" s="153" t="s">
        <v>1897</v>
      </c>
      <c r="E33" s="158">
        <f>'План КС_КСГ'!E117</f>
        <v>0</v>
      </c>
      <c r="F33" s="158">
        <f>'План ВМП'!J413</f>
        <v>0</v>
      </c>
      <c r="G33" s="156">
        <f t="shared" si="0"/>
        <v>0</v>
      </c>
    </row>
    <row r="34" spans="1:7" s="157" customFormat="1" ht="15" customHeight="1">
      <c r="A34" s="152">
        <v>25</v>
      </c>
      <c r="B34" s="187" t="s">
        <v>10</v>
      </c>
      <c r="C34" s="188"/>
      <c r="D34" s="153" t="s">
        <v>1898</v>
      </c>
      <c r="E34" s="158">
        <f>'План КС_КСГ'!E122</f>
        <v>0</v>
      </c>
      <c r="F34" s="158">
        <f>'План ВМП'!J450</f>
        <v>0</v>
      </c>
      <c r="G34" s="156">
        <f t="shared" si="0"/>
        <v>0</v>
      </c>
    </row>
    <row r="35" spans="1:7" s="157" customFormat="1" ht="15" customHeight="1">
      <c r="A35" s="152">
        <v>26</v>
      </c>
      <c r="B35" s="187" t="s">
        <v>251</v>
      </c>
      <c r="C35" s="188"/>
      <c r="D35" s="154" t="s">
        <v>1899</v>
      </c>
      <c r="E35" s="158">
        <f>'План КС_КСГ'!E131</f>
        <v>0</v>
      </c>
      <c r="F35" s="158"/>
      <c r="G35" s="156">
        <f t="shared" si="0"/>
        <v>0</v>
      </c>
    </row>
    <row r="36" spans="1:7" s="157" customFormat="1" ht="15" customHeight="1">
      <c r="A36" s="152">
        <v>27</v>
      </c>
      <c r="B36" s="187" t="s">
        <v>268</v>
      </c>
      <c r="C36" s="188"/>
      <c r="D36" s="154" t="s">
        <v>1900</v>
      </c>
      <c r="E36" s="158">
        <f>'План КС_КСГ'!E133</f>
        <v>0</v>
      </c>
      <c r="F36" s="158">
        <f>'План ВМП'!J86</f>
        <v>0</v>
      </c>
      <c r="G36" s="156">
        <f>SUM(E36:F36)</f>
        <v>0</v>
      </c>
    </row>
    <row r="37" spans="1:7" s="157" customFormat="1" ht="15" customHeight="1">
      <c r="A37" s="152">
        <v>28</v>
      </c>
      <c r="B37" s="187" t="s">
        <v>40</v>
      </c>
      <c r="C37" s="188"/>
      <c r="D37" s="154" t="s">
        <v>1901</v>
      </c>
      <c r="E37" s="158">
        <f>'План КС_КСГ'!E135</f>
        <v>0</v>
      </c>
      <c r="F37" s="158">
        <f>'План ВМП'!J144</f>
        <v>0</v>
      </c>
      <c r="G37" s="156">
        <f t="shared" si="0"/>
        <v>0</v>
      </c>
    </row>
    <row r="38" spans="1:7" s="157" customFormat="1" ht="15" customHeight="1">
      <c r="A38" s="152">
        <v>29</v>
      </c>
      <c r="B38" s="187" t="s">
        <v>41</v>
      </c>
      <c r="C38" s="188"/>
      <c r="D38" s="154" t="s">
        <v>1902</v>
      </c>
      <c r="E38" s="158">
        <f>'План КС_КСГ'!E137</f>
        <v>0</v>
      </c>
      <c r="F38" s="158"/>
      <c r="G38" s="156">
        <f t="shared" si="0"/>
        <v>0</v>
      </c>
    </row>
    <row r="39" spans="1:7" s="157" customFormat="1" ht="15" customHeight="1">
      <c r="A39" s="152">
        <v>30</v>
      </c>
      <c r="B39" s="187" t="s">
        <v>290</v>
      </c>
      <c r="C39" s="188"/>
      <c r="D39" s="154" t="s">
        <v>1903</v>
      </c>
      <c r="E39" s="158"/>
      <c r="F39" s="158">
        <f>'План ВМП'!J53</f>
        <v>0</v>
      </c>
      <c r="G39" s="156">
        <f t="shared" si="0"/>
        <v>0</v>
      </c>
    </row>
    <row r="40" spans="1:7" ht="20.25" customHeight="1">
      <c r="A40" s="190" t="s">
        <v>1909</v>
      </c>
      <c r="B40" s="190"/>
      <c r="C40" s="190"/>
      <c r="D40" s="190"/>
      <c r="E40" s="190"/>
      <c r="F40" s="190"/>
      <c r="G40" s="190"/>
    </row>
    <row r="41" spans="3:5" ht="25.5" customHeight="1">
      <c r="C41" s="161"/>
      <c r="D41" s="161"/>
      <c r="E41" s="161"/>
    </row>
    <row r="42" spans="1:3" ht="18.75">
      <c r="A42" s="162" t="str">
        <f>'План КС_КСГ'!A140:E140</f>
        <v>Руководитель медицинской организации ______________________________________________________ </v>
      </c>
      <c r="C42" s="163"/>
    </row>
    <row r="43" spans="1:6" ht="18.75" customHeight="1">
      <c r="A43" s="191" t="s">
        <v>1906</v>
      </c>
      <c r="B43" s="191"/>
      <c r="C43" s="191"/>
      <c r="D43" s="191"/>
      <c r="E43" s="191"/>
      <c r="F43" s="191"/>
    </row>
    <row r="44" spans="1:3" ht="18.75">
      <c r="A44" s="162" t="s">
        <v>69</v>
      </c>
      <c r="C44" s="163"/>
    </row>
    <row r="45" spans="1:3" ht="15.75">
      <c r="A45" s="164"/>
      <c r="C45" s="165"/>
    </row>
    <row r="46" spans="1:4" ht="15">
      <c r="A46" s="186" t="str">
        <f>'План КС_КСГ'!A142:C142</f>
        <v>«___»_________2017г.</v>
      </c>
      <c r="B46" s="186"/>
      <c r="C46" s="185" t="str">
        <f>'План КС_КСГ'!C142:D142</f>
        <v>          тел. (_________) _________________</v>
      </c>
      <c r="D46" s="185"/>
    </row>
    <row r="47" spans="1:4" ht="15">
      <c r="A47" s="189" t="s">
        <v>18</v>
      </c>
      <c r="B47" s="189"/>
      <c r="C47" s="192" t="s">
        <v>19</v>
      </c>
      <c r="D47" s="192"/>
    </row>
    <row r="48" ht="15">
      <c r="A48" s="164"/>
    </row>
    <row r="49" ht="15">
      <c r="A49" s="162" t="str">
        <f>'План КС_КСГ'!A145:E145</f>
        <v>Исполнитель_____________________________________________________________(тел ___________________)</v>
      </c>
    </row>
    <row r="50" spans="1:8" ht="15">
      <c r="A50" s="164"/>
      <c r="B50" s="166"/>
      <c r="C50" s="166" t="s">
        <v>20</v>
      </c>
      <c r="D50" s="166"/>
      <c r="E50" s="166"/>
      <c r="F50" s="166"/>
      <c r="G50" s="166"/>
      <c r="H50" s="166"/>
    </row>
  </sheetData>
  <sheetProtection password="CC09" sheet="1"/>
  <mergeCells count="48">
    <mergeCell ref="F1:G1"/>
    <mergeCell ref="A2:G2"/>
    <mergeCell ref="A3:G3"/>
    <mergeCell ref="A4:G4"/>
    <mergeCell ref="C5:G5"/>
    <mergeCell ref="A6:B6"/>
    <mergeCell ref="C6:E6"/>
    <mergeCell ref="A7:A8"/>
    <mergeCell ref="B7:C8"/>
    <mergeCell ref="D7:D8"/>
    <mergeCell ref="E7:G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C47:D47"/>
    <mergeCell ref="B29:C29"/>
    <mergeCell ref="B30:C30"/>
    <mergeCell ref="B31:C31"/>
    <mergeCell ref="B32:C32"/>
    <mergeCell ref="B33:C33"/>
    <mergeCell ref="B34:C34"/>
    <mergeCell ref="C46:D46"/>
    <mergeCell ref="A46:B46"/>
    <mergeCell ref="B35:C35"/>
    <mergeCell ref="A47:B47"/>
    <mergeCell ref="B36:C36"/>
    <mergeCell ref="B37:C37"/>
    <mergeCell ref="B38:C38"/>
    <mergeCell ref="B39:C39"/>
    <mergeCell ref="A40:G40"/>
    <mergeCell ref="A43:F43"/>
  </mergeCells>
  <printOptions horizontalCentered="1"/>
  <pageMargins left="0.4330708661417323" right="0.4330708661417323" top="0.5511811023622047" bottom="0.15748031496062992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view="pageBreakPreview" zoomScale="80" zoomScaleNormal="80" zoomScaleSheetLayoutView="80" zoomScalePageLayoutView="0" workbookViewId="0" topLeftCell="A124">
      <selection activeCell="G26" sqref="G26"/>
    </sheetView>
  </sheetViews>
  <sheetFormatPr defaultColWidth="9.140625" defaultRowHeight="15"/>
  <cols>
    <col min="1" max="1" width="4.8515625" style="137" customWidth="1"/>
    <col min="2" max="2" width="36.140625" style="138" customWidth="1"/>
    <col min="3" max="3" width="57.140625" style="107" customWidth="1"/>
    <col min="4" max="4" width="13.28125" style="107" customWidth="1"/>
    <col min="5" max="5" width="15.8515625" style="106" customWidth="1"/>
    <col min="6" max="9" width="18.7109375" style="107" customWidth="1"/>
    <col min="10" max="16384" width="9.140625" style="107" customWidth="1"/>
  </cols>
  <sheetData>
    <row r="1" spans="1:9" ht="49.5" customHeight="1">
      <c r="A1" s="103"/>
      <c r="B1" s="104"/>
      <c r="C1" s="105"/>
      <c r="D1" s="105"/>
      <c r="G1" s="232" t="s">
        <v>80</v>
      </c>
      <c r="H1" s="232"/>
      <c r="I1" s="232"/>
    </row>
    <row r="2" spans="1:9" ht="15.75" customHeight="1">
      <c r="A2" s="103"/>
      <c r="B2" s="104"/>
      <c r="C2" s="105"/>
      <c r="D2" s="105"/>
      <c r="H2" s="108"/>
      <c r="I2" s="108"/>
    </row>
    <row r="3" spans="1:15" ht="36" customHeight="1">
      <c r="A3" s="218" t="s">
        <v>275</v>
      </c>
      <c r="B3" s="218"/>
      <c r="C3" s="218"/>
      <c r="D3" s="218"/>
      <c r="E3" s="218"/>
      <c r="F3" s="218"/>
      <c r="G3" s="218"/>
      <c r="H3" s="218"/>
      <c r="I3" s="218"/>
      <c r="J3" s="109"/>
      <c r="K3" s="109"/>
      <c r="L3" s="109"/>
      <c r="M3" s="109"/>
      <c r="N3" s="109"/>
      <c r="O3" s="109"/>
    </row>
    <row r="4" spans="1:9" ht="30.75" customHeight="1">
      <c r="A4" s="219" t="s">
        <v>47</v>
      </c>
      <c r="B4" s="219"/>
      <c r="C4" s="219"/>
      <c r="D4" s="219"/>
      <c r="E4" s="219"/>
      <c r="F4" s="219"/>
      <c r="G4" s="219"/>
      <c r="H4" s="219"/>
      <c r="I4" s="219"/>
    </row>
    <row r="5" spans="1:9" ht="19.5" customHeight="1">
      <c r="A5" s="110"/>
      <c r="B5" s="111"/>
      <c r="C5" s="112"/>
      <c r="E5" s="113" t="s">
        <v>77</v>
      </c>
      <c r="F5" s="114"/>
      <c r="G5" s="114"/>
      <c r="H5" s="110"/>
      <c r="I5" s="110"/>
    </row>
    <row r="6" spans="1:12" ht="17.25" customHeight="1">
      <c r="A6" s="220" t="s">
        <v>82</v>
      </c>
      <c r="B6" s="220"/>
      <c r="C6" s="220"/>
      <c r="D6" s="220"/>
      <c r="E6" s="220"/>
      <c r="F6" s="220"/>
      <c r="G6" s="220"/>
      <c r="H6" s="220"/>
      <c r="I6" s="220"/>
      <c r="J6" s="115"/>
      <c r="K6" s="115"/>
      <c r="L6" s="115"/>
    </row>
    <row r="7" spans="1:9" ht="16.5" customHeight="1">
      <c r="A7" s="233" t="s">
        <v>1904</v>
      </c>
      <c r="B7" s="233"/>
      <c r="C7" s="233"/>
      <c r="D7" s="233"/>
      <c r="E7" s="233"/>
      <c r="F7" s="233"/>
      <c r="G7" s="233"/>
      <c r="H7" s="233"/>
      <c r="I7" s="233"/>
    </row>
    <row r="8" spans="1:12" ht="18.75" customHeight="1">
      <c r="A8" s="116" t="s">
        <v>43</v>
      </c>
      <c r="B8" s="141" t="s">
        <v>68</v>
      </c>
      <c r="C8" s="221"/>
      <c r="D8" s="221"/>
      <c r="E8" s="221"/>
      <c r="F8" s="221"/>
      <c r="G8" s="221"/>
      <c r="H8" s="221"/>
      <c r="I8" s="221"/>
      <c r="J8" s="115"/>
      <c r="K8" s="115"/>
      <c r="L8" s="115"/>
    </row>
    <row r="9" spans="1:9" ht="15" customHeight="1">
      <c r="A9" s="222" t="s">
        <v>48</v>
      </c>
      <c r="B9" s="222"/>
      <c r="C9" s="223" t="s">
        <v>45</v>
      </c>
      <c r="D9" s="223"/>
      <c r="E9" s="223"/>
      <c r="F9" s="223"/>
      <c r="G9" s="223"/>
      <c r="H9" s="223"/>
      <c r="I9" s="223"/>
    </row>
    <row r="10" spans="1:9" ht="17.25" customHeight="1">
      <c r="A10" s="225" t="s">
        <v>73</v>
      </c>
      <c r="B10" s="225" t="s">
        <v>49</v>
      </c>
      <c r="C10" s="225"/>
      <c r="D10" s="225"/>
      <c r="E10" s="224" t="s">
        <v>22</v>
      </c>
      <c r="F10" s="229" t="s">
        <v>74</v>
      </c>
      <c r="G10" s="230"/>
      <c r="H10" s="230"/>
      <c r="I10" s="231"/>
    </row>
    <row r="11" spans="1:9" ht="16.5" customHeight="1">
      <c r="A11" s="225"/>
      <c r="B11" s="225"/>
      <c r="C11" s="225"/>
      <c r="D11" s="225"/>
      <c r="E11" s="224"/>
      <c r="F11" s="217" t="s">
        <v>4</v>
      </c>
      <c r="G11" s="217"/>
      <c r="H11" s="217"/>
      <c r="I11" s="217"/>
    </row>
    <row r="12" spans="1:9" ht="43.5" customHeight="1">
      <c r="A12" s="225"/>
      <c r="B12" s="224" t="s">
        <v>50</v>
      </c>
      <c r="C12" s="224" t="s">
        <v>81</v>
      </c>
      <c r="D12" s="224" t="s">
        <v>51</v>
      </c>
      <c r="E12" s="224"/>
      <c r="F12" s="142"/>
      <c r="G12" s="142"/>
      <c r="H12" s="142"/>
      <c r="I12" s="142"/>
    </row>
    <row r="13" spans="1:9" ht="18.75">
      <c r="A13" s="225"/>
      <c r="B13" s="224"/>
      <c r="C13" s="224"/>
      <c r="D13" s="224"/>
      <c r="E13" s="224"/>
      <c r="F13" s="217" t="s">
        <v>76</v>
      </c>
      <c r="G13" s="217"/>
      <c r="H13" s="217"/>
      <c r="I13" s="217"/>
    </row>
    <row r="14" spans="1:9" ht="33" customHeight="1">
      <c r="A14" s="225"/>
      <c r="B14" s="224"/>
      <c r="C14" s="224"/>
      <c r="D14" s="224"/>
      <c r="E14" s="224"/>
      <c r="F14" s="142" t="s">
        <v>52</v>
      </c>
      <c r="G14" s="142" t="s">
        <v>52</v>
      </c>
      <c r="H14" s="142" t="s">
        <v>52</v>
      </c>
      <c r="I14" s="142" t="s">
        <v>52</v>
      </c>
    </row>
    <row r="15" spans="1:9" s="119" customFormat="1" ht="14.25" customHeight="1">
      <c r="A15" s="33">
        <v>1</v>
      </c>
      <c r="B15" s="33" t="s">
        <v>1</v>
      </c>
      <c r="C15" s="33" t="s">
        <v>2</v>
      </c>
      <c r="D15" s="33" t="s">
        <v>3</v>
      </c>
      <c r="E15" s="117">
        <v>5</v>
      </c>
      <c r="F15" s="118" t="s">
        <v>53</v>
      </c>
      <c r="G15" s="118" t="s">
        <v>54</v>
      </c>
      <c r="H15" s="118" t="s">
        <v>55</v>
      </c>
      <c r="I15" s="118" t="s">
        <v>56</v>
      </c>
    </row>
    <row r="16" spans="1:9" ht="18.75">
      <c r="A16" s="216">
        <v>1</v>
      </c>
      <c r="B16" s="234" t="s">
        <v>9</v>
      </c>
      <c r="C16" s="121" t="s">
        <v>9</v>
      </c>
      <c r="D16" s="122" t="s">
        <v>83</v>
      </c>
      <c r="E16" s="256"/>
      <c r="F16" s="8"/>
      <c r="G16" s="8"/>
      <c r="H16" s="8"/>
      <c r="I16" s="8"/>
    </row>
    <row r="17" spans="1:9" ht="18.75">
      <c r="A17" s="216"/>
      <c r="B17" s="234"/>
      <c r="C17" s="121" t="s">
        <v>84</v>
      </c>
      <c r="D17" s="122" t="s">
        <v>85</v>
      </c>
      <c r="E17" s="256"/>
      <c r="F17" s="8"/>
      <c r="G17" s="8"/>
      <c r="H17" s="8"/>
      <c r="I17" s="8"/>
    </row>
    <row r="18" spans="1:9" ht="18.75">
      <c r="A18" s="216"/>
      <c r="B18" s="234"/>
      <c r="C18" s="120" t="s">
        <v>86</v>
      </c>
      <c r="D18" s="122" t="s">
        <v>87</v>
      </c>
      <c r="E18" s="256"/>
      <c r="F18" s="8"/>
      <c r="G18" s="8"/>
      <c r="H18" s="8"/>
      <c r="I18" s="8"/>
    </row>
    <row r="19" spans="1:9" ht="18.75">
      <c r="A19" s="216"/>
      <c r="B19" s="234"/>
      <c r="C19" s="121" t="s">
        <v>88</v>
      </c>
      <c r="D19" s="122" t="s">
        <v>89</v>
      </c>
      <c r="E19" s="256"/>
      <c r="F19" s="8"/>
      <c r="G19" s="8"/>
      <c r="H19" s="8"/>
      <c r="I19" s="8"/>
    </row>
    <row r="20" spans="1:9" ht="18.75">
      <c r="A20" s="216"/>
      <c r="B20" s="234"/>
      <c r="C20" s="124" t="s">
        <v>90</v>
      </c>
      <c r="D20" s="122" t="s">
        <v>91</v>
      </c>
      <c r="E20" s="256"/>
      <c r="F20" s="8"/>
      <c r="G20" s="8"/>
      <c r="H20" s="8"/>
      <c r="I20" s="8"/>
    </row>
    <row r="21" spans="1:9" s="128" customFormat="1" ht="18.75">
      <c r="A21" s="125" t="s">
        <v>57</v>
      </c>
      <c r="B21" s="125"/>
      <c r="C21" s="126"/>
      <c r="D21" s="127"/>
      <c r="E21" s="123">
        <f>SUM(E16:E20)</f>
        <v>0</v>
      </c>
      <c r="F21" s="139"/>
      <c r="G21" s="139"/>
      <c r="H21" s="139"/>
      <c r="I21" s="139"/>
    </row>
    <row r="22" spans="1:9" s="128" customFormat="1" ht="18.75">
      <c r="A22" s="216">
        <v>2</v>
      </c>
      <c r="B22" s="215" t="s">
        <v>92</v>
      </c>
      <c r="C22" s="129" t="s">
        <v>93</v>
      </c>
      <c r="D22" s="122" t="s">
        <v>94</v>
      </c>
      <c r="E22" s="256"/>
      <c r="F22" s="8"/>
      <c r="G22" s="8"/>
      <c r="H22" s="8"/>
      <c r="I22" s="8"/>
    </row>
    <row r="23" spans="1:9" s="128" customFormat="1" ht="18.75">
      <c r="A23" s="216"/>
      <c r="B23" s="215"/>
      <c r="C23" s="129" t="s">
        <v>95</v>
      </c>
      <c r="D23" s="122" t="s">
        <v>96</v>
      </c>
      <c r="E23" s="256"/>
      <c r="F23" s="8"/>
      <c r="G23" s="8"/>
      <c r="H23" s="8"/>
      <c r="I23" s="8"/>
    </row>
    <row r="24" spans="1:9" s="128" customFormat="1" ht="18.75">
      <c r="A24" s="125" t="s">
        <v>57</v>
      </c>
      <c r="B24" s="125"/>
      <c r="C24" s="126"/>
      <c r="D24" s="127"/>
      <c r="E24" s="123">
        <f>SUM(E22:E23)</f>
        <v>0</v>
      </c>
      <c r="F24" s="139"/>
      <c r="G24" s="139"/>
      <c r="H24" s="139"/>
      <c r="I24" s="139"/>
    </row>
    <row r="25" spans="1:9" s="128" customFormat="1" ht="18.75">
      <c r="A25" s="216">
        <v>3</v>
      </c>
      <c r="B25" s="212" t="s">
        <v>97</v>
      </c>
      <c r="C25" s="124" t="s">
        <v>98</v>
      </c>
      <c r="D25" s="122" t="s">
        <v>99</v>
      </c>
      <c r="E25" s="256"/>
      <c r="F25" s="8"/>
      <c r="G25" s="8"/>
      <c r="H25" s="8"/>
      <c r="I25" s="8"/>
    </row>
    <row r="26" spans="1:9" s="128" customFormat="1" ht="18.75">
      <c r="A26" s="216"/>
      <c r="B26" s="212"/>
      <c r="C26" s="124" t="s">
        <v>100</v>
      </c>
      <c r="D26" s="122" t="s">
        <v>101</v>
      </c>
      <c r="E26" s="257"/>
      <c r="F26" s="9"/>
      <c r="G26" s="9"/>
      <c r="H26" s="9"/>
      <c r="I26" s="9"/>
    </row>
    <row r="27" spans="1:9" s="128" customFormat="1" ht="18.75">
      <c r="A27" s="216"/>
      <c r="B27" s="212"/>
      <c r="C27" s="124" t="s">
        <v>102</v>
      </c>
      <c r="D27" s="122" t="s">
        <v>103</v>
      </c>
      <c r="E27" s="256"/>
      <c r="F27" s="8"/>
      <c r="G27" s="8"/>
      <c r="H27" s="8"/>
      <c r="I27" s="8"/>
    </row>
    <row r="28" spans="1:9" s="128" customFormat="1" ht="18.75">
      <c r="A28" s="125" t="s">
        <v>57</v>
      </c>
      <c r="B28" s="125"/>
      <c r="C28" s="126"/>
      <c r="D28" s="127"/>
      <c r="E28" s="123">
        <f>SUM(E25:E27)</f>
        <v>0</v>
      </c>
      <c r="F28" s="139"/>
      <c r="G28" s="139"/>
      <c r="H28" s="139"/>
      <c r="I28" s="139"/>
    </row>
    <row r="29" spans="1:9" s="128" customFormat="1" ht="18.75">
      <c r="A29" s="216">
        <v>4</v>
      </c>
      <c r="B29" s="215" t="s">
        <v>104</v>
      </c>
      <c r="C29" s="129" t="s">
        <v>105</v>
      </c>
      <c r="D29" s="122" t="s">
        <v>106</v>
      </c>
      <c r="E29" s="256"/>
      <c r="F29" s="8"/>
      <c r="G29" s="8"/>
      <c r="H29" s="8"/>
      <c r="I29" s="8"/>
    </row>
    <row r="30" spans="1:9" s="128" customFormat="1" ht="18.75">
      <c r="A30" s="216"/>
      <c r="B30" s="215"/>
      <c r="C30" s="129" t="s">
        <v>107</v>
      </c>
      <c r="D30" s="122" t="s">
        <v>108</v>
      </c>
      <c r="E30" s="256"/>
      <c r="F30" s="8"/>
      <c r="G30" s="8"/>
      <c r="H30" s="8"/>
      <c r="I30" s="8"/>
    </row>
    <row r="31" spans="1:9" s="128" customFormat="1" ht="18.75">
      <c r="A31" s="216"/>
      <c r="B31" s="215"/>
      <c r="C31" s="129" t="s">
        <v>109</v>
      </c>
      <c r="D31" s="122" t="s">
        <v>110</v>
      </c>
      <c r="E31" s="257"/>
      <c r="F31" s="9"/>
      <c r="G31" s="9"/>
      <c r="H31" s="9"/>
      <c r="I31" s="9"/>
    </row>
    <row r="32" spans="1:9" s="128" customFormat="1" ht="18.75">
      <c r="A32" s="125" t="s">
        <v>57</v>
      </c>
      <c r="B32" s="125"/>
      <c r="C32" s="126"/>
      <c r="D32" s="127"/>
      <c r="E32" s="123">
        <f>SUM(E29:E31)</f>
        <v>0</v>
      </c>
      <c r="F32" s="139"/>
      <c r="G32" s="139"/>
      <c r="H32" s="139"/>
      <c r="I32" s="139"/>
    </row>
    <row r="33" spans="1:9" s="128" customFormat="1" ht="18.75">
      <c r="A33" s="216">
        <v>5</v>
      </c>
      <c r="B33" s="215" t="s">
        <v>111</v>
      </c>
      <c r="C33" s="129" t="s">
        <v>112</v>
      </c>
      <c r="D33" s="122" t="s">
        <v>113</v>
      </c>
      <c r="E33" s="256"/>
      <c r="F33" s="8"/>
      <c r="G33" s="8"/>
      <c r="H33" s="8"/>
      <c r="I33" s="8"/>
    </row>
    <row r="34" spans="1:9" s="128" customFormat="1" ht="18.75">
      <c r="A34" s="216"/>
      <c r="B34" s="215"/>
      <c r="C34" s="129" t="s">
        <v>114</v>
      </c>
      <c r="D34" s="122" t="s">
        <v>115</v>
      </c>
      <c r="E34" s="257"/>
      <c r="F34" s="9"/>
      <c r="G34" s="9"/>
      <c r="H34" s="9"/>
      <c r="I34" s="9"/>
    </row>
    <row r="35" spans="1:9" s="128" customFormat="1" ht="18.75">
      <c r="A35" s="216"/>
      <c r="B35" s="215"/>
      <c r="C35" s="129" t="s">
        <v>116</v>
      </c>
      <c r="D35" s="122" t="s">
        <v>117</v>
      </c>
      <c r="E35" s="256"/>
      <c r="F35" s="8"/>
      <c r="G35" s="8"/>
      <c r="H35" s="8"/>
      <c r="I35" s="8"/>
    </row>
    <row r="36" spans="1:9" s="128" customFormat="1" ht="18.75">
      <c r="A36" s="125" t="s">
        <v>57</v>
      </c>
      <c r="B36" s="125"/>
      <c r="C36" s="126"/>
      <c r="D36" s="127"/>
      <c r="E36" s="123">
        <f>SUM(E33:E35)</f>
        <v>0</v>
      </c>
      <c r="F36" s="139"/>
      <c r="G36" s="139"/>
      <c r="H36" s="139"/>
      <c r="I36" s="139"/>
    </row>
    <row r="37" spans="1:9" s="128" customFormat="1" ht="18.75">
      <c r="A37" s="216">
        <v>6</v>
      </c>
      <c r="B37" s="215" t="s">
        <v>118</v>
      </c>
      <c r="C37" s="129" t="s">
        <v>119</v>
      </c>
      <c r="D37" s="122" t="s">
        <v>120</v>
      </c>
      <c r="E37" s="256"/>
      <c r="F37" s="8"/>
      <c r="G37" s="8"/>
      <c r="H37" s="8"/>
      <c r="I37" s="8"/>
    </row>
    <row r="38" spans="1:9" s="128" customFormat="1" ht="18.75">
      <c r="A38" s="216"/>
      <c r="B38" s="215"/>
      <c r="C38" s="129" t="s">
        <v>121</v>
      </c>
      <c r="D38" s="122" t="s">
        <v>122</v>
      </c>
      <c r="E38" s="256"/>
      <c r="F38" s="8"/>
      <c r="G38" s="8"/>
      <c r="H38" s="8"/>
      <c r="I38" s="8"/>
    </row>
    <row r="39" spans="1:9" s="128" customFormat="1" ht="18.75">
      <c r="A39" s="216"/>
      <c r="B39" s="215"/>
      <c r="C39" s="129" t="s">
        <v>123</v>
      </c>
      <c r="D39" s="122" t="s">
        <v>124</v>
      </c>
      <c r="E39" s="257"/>
      <c r="F39" s="9"/>
      <c r="G39" s="9"/>
      <c r="H39" s="9"/>
      <c r="I39" s="9"/>
    </row>
    <row r="40" spans="1:9" s="128" customFormat="1" ht="18.75">
      <c r="A40" s="216"/>
      <c r="B40" s="215"/>
      <c r="C40" s="129" t="s">
        <v>125</v>
      </c>
      <c r="D40" s="122" t="s">
        <v>126</v>
      </c>
      <c r="E40" s="256"/>
      <c r="F40" s="8"/>
      <c r="G40" s="8"/>
      <c r="H40" s="8"/>
      <c r="I40" s="8"/>
    </row>
    <row r="41" spans="1:9" s="128" customFormat="1" ht="18.75">
      <c r="A41" s="216"/>
      <c r="B41" s="215"/>
      <c r="C41" s="129" t="s">
        <v>127</v>
      </c>
      <c r="D41" s="122" t="s">
        <v>128</v>
      </c>
      <c r="E41" s="256"/>
      <c r="F41" s="8"/>
      <c r="G41" s="8"/>
      <c r="H41" s="8"/>
      <c r="I41" s="8"/>
    </row>
    <row r="42" spans="1:9" s="128" customFormat="1" ht="18.75">
      <c r="A42" s="216"/>
      <c r="B42" s="215"/>
      <c r="C42" s="129" t="s">
        <v>129</v>
      </c>
      <c r="D42" s="122" t="s">
        <v>130</v>
      </c>
      <c r="E42" s="256"/>
      <c r="F42" s="8"/>
      <c r="G42" s="8"/>
      <c r="H42" s="8"/>
      <c r="I42" s="8"/>
    </row>
    <row r="43" spans="1:9" s="128" customFormat="1" ht="18.75">
      <c r="A43" s="125" t="s">
        <v>57</v>
      </c>
      <c r="B43" s="125"/>
      <c r="C43" s="126"/>
      <c r="D43" s="127"/>
      <c r="E43" s="123">
        <f>SUM(E37:E42)</f>
        <v>0</v>
      </c>
      <c r="F43" s="139"/>
      <c r="G43" s="139"/>
      <c r="H43" s="139"/>
      <c r="I43" s="139"/>
    </row>
    <row r="44" spans="1:9" s="128" customFormat="1" ht="18.75">
      <c r="A44" s="216">
        <v>7</v>
      </c>
      <c r="B44" s="212" t="s">
        <v>131</v>
      </c>
      <c r="C44" s="124" t="s">
        <v>132</v>
      </c>
      <c r="D44" s="122" t="s">
        <v>133</v>
      </c>
      <c r="E44" s="256"/>
      <c r="F44" s="8"/>
      <c r="G44" s="8"/>
      <c r="H44" s="8"/>
      <c r="I44" s="8"/>
    </row>
    <row r="45" spans="1:9" s="128" customFormat="1" ht="18.75">
      <c r="A45" s="216"/>
      <c r="B45" s="212"/>
      <c r="C45" s="124" t="s">
        <v>134</v>
      </c>
      <c r="D45" s="122" t="s">
        <v>135</v>
      </c>
      <c r="E45" s="256"/>
      <c r="F45" s="8"/>
      <c r="G45" s="8"/>
      <c r="H45" s="8"/>
      <c r="I45" s="8"/>
    </row>
    <row r="46" spans="1:9" s="128" customFormat="1" ht="18.75">
      <c r="A46" s="125" t="s">
        <v>57</v>
      </c>
      <c r="B46" s="125"/>
      <c r="C46" s="126"/>
      <c r="D46" s="127"/>
      <c r="E46" s="123">
        <f>SUM(E44:E45)</f>
        <v>0</v>
      </c>
      <c r="F46" s="139"/>
      <c r="G46" s="139"/>
      <c r="H46" s="139"/>
      <c r="I46" s="139"/>
    </row>
    <row r="47" spans="1:9" s="128" customFormat="1" ht="18.75">
      <c r="A47" s="130">
        <v>8</v>
      </c>
      <c r="B47" s="120" t="s">
        <v>29</v>
      </c>
      <c r="C47" s="120" t="s">
        <v>136</v>
      </c>
      <c r="D47" s="122" t="s">
        <v>137</v>
      </c>
      <c r="E47" s="256"/>
      <c r="F47" s="8"/>
      <c r="G47" s="8"/>
      <c r="H47" s="8"/>
      <c r="I47" s="8"/>
    </row>
    <row r="48" spans="1:9" s="128" customFormat="1" ht="18.75">
      <c r="A48" s="125" t="s">
        <v>57</v>
      </c>
      <c r="B48" s="125"/>
      <c r="C48" s="126"/>
      <c r="D48" s="127"/>
      <c r="E48" s="123">
        <f>SUM(E47)</f>
        <v>0</v>
      </c>
      <c r="F48" s="139"/>
      <c r="G48" s="139"/>
      <c r="H48" s="139"/>
      <c r="I48" s="139"/>
    </row>
    <row r="49" spans="1:9" s="128" customFormat="1" ht="18.75">
      <c r="A49" s="211">
        <v>9</v>
      </c>
      <c r="B49" s="212" t="s">
        <v>12</v>
      </c>
      <c r="C49" s="124" t="s">
        <v>138</v>
      </c>
      <c r="D49" s="122" t="s">
        <v>139</v>
      </c>
      <c r="E49" s="256"/>
      <c r="F49" s="8"/>
      <c r="G49" s="8"/>
      <c r="H49" s="8"/>
      <c r="I49" s="8"/>
    </row>
    <row r="50" spans="1:9" s="128" customFormat="1" ht="18.75">
      <c r="A50" s="211"/>
      <c r="B50" s="212"/>
      <c r="C50" s="124" t="s">
        <v>140</v>
      </c>
      <c r="D50" s="122" t="s">
        <v>141</v>
      </c>
      <c r="E50" s="256"/>
      <c r="F50" s="8"/>
      <c r="G50" s="8"/>
      <c r="H50" s="8"/>
      <c r="I50" s="8"/>
    </row>
    <row r="51" spans="1:9" s="128" customFormat="1" ht="18.75">
      <c r="A51" s="211"/>
      <c r="B51" s="212"/>
      <c r="C51" s="124" t="s">
        <v>142</v>
      </c>
      <c r="D51" s="122" t="s">
        <v>143</v>
      </c>
      <c r="E51" s="256"/>
      <c r="F51" s="8"/>
      <c r="G51" s="8"/>
      <c r="H51" s="8"/>
      <c r="I51" s="8"/>
    </row>
    <row r="52" spans="1:9" s="128" customFormat="1" ht="18.75">
      <c r="A52" s="211"/>
      <c r="B52" s="212"/>
      <c r="C52" s="124" t="s">
        <v>58</v>
      </c>
      <c r="D52" s="122" t="s">
        <v>144</v>
      </c>
      <c r="E52" s="257"/>
      <c r="F52" s="9"/>
      <c r="G52" s="9"/>
      <c r="H52" s="9"/>
      <c r="I52" s="9"/>
    </row>
    <row r="53" spans="1:9" s="128" customFormat="1" ht="18.75">
      <c r="A53" s="125" t="s">
        <v>57</v>
      </c>
      <c r="B53" s="125"/>
      <c r="C53" s="126"/>
      <c r="D53" s="127"/>
      <c r="E53" s="123">
        <f>SUM(E49:E52)</f>
        <v>0</v>
      </c>
      <c r="F53" s="139"/>
      <c r="G53" s="139"/>
      <c r="H53" s="139"/>
      <c r="I53" s="139"/>
    </row>
    <row r="54" spans="1:9" s="128" customFormat="1" ht="18.75">
      <c r="A54" s="211">
        <v>10</v>
      </c>
      <c r="B54" s="212" t="s">
        <v>13</v>
      </c>
      <c r="C54" s="124" t="s">
        <v>59</v>
      </c>
      <c r="D54" s="122" t="s">
        <v>145</v>
      </c>
      <c r="E54" s="256"/>
      <c r="F54" s="8"/>
      <c r="G54" s="8"/>
      <c r="H54" s="8"/>
      <c r="I54" s="8"/>
    </row>
    <row r="55" spans="1:9" s="128" customFormat="1" ht="18.75">
      <c r="A55" s="211"/>
      <c r="B55" s="212"/>
      <c r="C55" s="124" t="s">
        <v>146</v>
      </c>
      <c r="D55" s="122" t="s">
        <v>147</v>
      </c>
      <c r="E55" s="257"/>
      <c r="F55" s="9"/>
      <c r="G55" s="9"/>
      <c r="H55" s="9"/>
      <c r="I55" s="9"/>
    </row>
    <row r="56" spans="1:9" s="128" customFormat="1" ht="18.75">
      <c r="A56" s="211"/>
      <c r="B56" s="212"/>
      <c r="C56" s="124" t="s">
        <v>148</v>
      </c>
      <c r="D56" s="122" t="s">
        <v>149</v>
      </c>
      <c r="E56" s="256"/>
      <c r="F56" s="8"/>
      <c r="G56" s="8"/>
      <c r="H56" s="8"/>
      <c r="I56" s="8"/>
    </row>
    <row r="57" spans="1:9" s="128" customFormat="1" ht="18.75">
      <c r="A57" s="125" t="s">
        <v>57</v>
      </c>
      <c r="B57" s="125"/>
      <c r="C57" s="126"/>
      <c r="D57" s="127"/>
      <c r="E57" s="123">
        <f>SUM(E54:E56)</f>
        <v>0</v>
      </c>
      <c r="F57" s="139"/>
      <c r="G57" s="139"/>
      <c r="H57" s="139"/>
      <c r="I57" s="139"/>
    </row>
    <row r="58" spans="1:9" s="128" customFormat="1" ht="18.75">
      <c r="A58" s="211">
        <v>11</v>
      </c>
      <c r="B58" s="212" t="s">
        <v>150</v>
      </c>
      <c r="C58" s="124" t="s">
        <v>150</v>
      </c>
      <c r="D58" s="122" t="s">
        <v>151</v>
      </c>
      <c r="E58" s="256"/>
      <c r="F58" s="8"/>
      <c r="G58" s="8"/>
      <c r="H58" s="8"/>
      <c r="I58" s="8"/>
    </row>
    <row r="59" spans="1:9" s="128" customFormat="1" ht="18.75">
      <c r="A59" s="211"/>
      <c r="B59" s="212"/>
      <c r="C59" s="124" t="s">
        <v>152</v>
      </c>
      <c r="D59" s="122" t="s">
        <v>153</v>
      </c>
      <c r="E59" s="257"/>
      <c r="F59" s="9"/>
      <c r="G59" s="9"/>
      <c r="H59" s="9"/>
      <c r="I59" s="9"/>
    </row>
    <row r="60" spans="1:9" s="128" customFormat="1" ht="18.75">
      <c r="A60" s="125" t="s">
        <v>57</v>
      </c>
      <c r="B60" s="125"/>
      <c r="C60" s="126"/>
      <c r="D60" s="127"/>
      <c r="E60" s="123">
        <f>SUM(E58:E59)</f>
        <v>0</v>
      </c>
      <c r="F60" s="139"/>
      <c r="G60" s="139"/>
      <c r="H60" s="139"/>
      <c r="I60" s="139"/>
    </row>
    <row r="61" spans="1:9" s="128" customFormat="1" ht="18.75">
      <c r="A61" s="211">
        <v>12</v>
      </c>
      <c r="B61" s="212" t="s">
        <v>154</v>
      </c>
      <c r="C61" s="124" t="s">
        <v>155</v>
      </c>
      <c r="D61" s="122" t="s">
        <v>156</v>
      </c>
      <c r="E61" s="256"/>
      <c r="F61" s="8"/>
      <c r="G61" s="8"/>
      <c r="H61" s="8"/>
      <c r="I61" s="8"/>
    </row>
    <row r="62" spans="1:9" s="128" customFormat="1" ht="18.75">
      <c r="A62" s="211"/>
      <c r="B62" s="212"/>
      <c r="C62" s="124" t="s">
        <v>157</v>
      </c>
      <c r="D62" s="122" t="s">
        <v>158</v>
      </c>
      <c r="E62" s="257"/>
      <c r="F62" s="9"/>
      <c r="G62" s="9"/>
      <c r="H62" s="9"/>
      <c r="I62" s="9"/>
    </row>
    <row r="63" spans="1:9" s="128" customFormat="1" ht="18.75">
      <c r="A63" s="211"/>
      <c r="B63" s="212"/>
      <c r="C63" s="124" t="s">
        <v>159</v>
      </c>
      <c r="D63" s="122" t="s">
        <v>160</v>
      </c>
      <c r="E63" s="256"/>
      <c r="F63" s="8"/>
      <c r="G63" s="8"/>
      <c r="H63" s="8"/>
      <c r="I63" s="8"/>
    </row>
    <row r="64" spans="1:9" s="128" customFormat="1" ht="18.75">
      <c r="A64" s="211"/>
      <c r="B64" s="212"/>
      <c r="C64" s="124" t="s">
        <v>161</v>
      </c>
      <c r="D64" s="122" t="s">
        <v>162</v>
      </c>
      <c r="E64" s="256"/>
      <c r="F64" s="8"/>
      <c r="G64" s="8"/>
      <c r="H64" s="8"/>
      <c r="I64" s="8"/>
    </row>
    <row r="65" spans="1:9" s="128" customFormat="1" ht="18.75">
      <c r="A65" s="211"/>
      <c r="B65" s="212"/>
      <c r="C65" s="124" t="s">
        <v>163</v>
      </c>
      <c r="D65" s="122" t="s">
        <v>164</v>
      </c>
      <c r="E65" s="257"/>
      <c r="F65" s="9"/>
      <c r="G65" s="9"/>
      <c r="H65" s="9"/>
      <c r="I65" s="9"/>
    </row>
    <row r="66" spans="1:9" s="128" customFormat="1" ht="18.75">
      <c r="A66" s="125" t="s">
        <v>57</v>
      </c>
      <c r="B66" s="125"/>
      <c r="C66" s="126"/>
      <c r="D66" s="127"/>
      <c r="E66" s="123">
        <f>SUM(E61:E65)</f>
        <v>0</v>
      </c>
      <c r="F66" s="139"/>
      <c r="G66" s="139"/>
      <c r="H66" s="139"/>
      <c r="I66" s="139"/>
    </row>
    <row r="67" spans="1:9" s="128" customFormat="1" ht="18.75">
      <c r="A67" s="211">
        <v>13</v>
      </c>
      <c r="B67" s="212" t="s">
        <v>14</v>
      </c>
      <c r="C67" s="124" t="s">
        <v>60</v>
      </c>
      <c r="D67" s="122" t="s">
        <v>165</v>
      </c>
      <c r="E67" s="256"/>
      <c r="F67" s="8"/>
      <c r="G67" s="8"/>
      <c r="H67" s="8"/>
      <c r="I67" s="8"/>
    </row>
    <row r="68" spans="1:9" s="128" customFormat="1" ht="18.75">
      <c r="A68" s="211"/>
      <c r="B68" s="212"/>
      <c r="C68" s="124" t="s">
        <v>166</v>
      </c>
      <c r="D68" s="122" t="s">
        <v>167</v>
      </c>
      <c r="E68" s="256"/>
      <c r="F68" s="8"/>
      <c r="G68" s="8"/>
      <c r="H68" s="8"/>
      <c r="I68" s="8"/>
    </row>
    <row r="69" spans="1:9" s="128" customFormat="1" ht="18.75">
      <c r="A69" s="211"/>
      <c r="B69" s="212"/>
      <c r="C69" s="124" t="s">
        <v>61</v>
      </c>
      <c r="D69" s="122" t="s">
        <v>168</v>
      </c>
      <c r="E69" s="256"/>
      <c r="F69" s="8"/>
      <c r="G69" s="8"/>
      <c r="H69" s="8"/>
      <c r="I69" s="8"/>
    </row>
    <row r="70" spans="1:9" s="128" customFormat="1" ht="18.75">
      <c r="A70" s="211"/>
      <c r="B70" s="212"/>
      <c r="C70" s="124" t="s">
        <v>169</v>
      </c>
      <c r="D70" s="122" t="s">
        <v>170</v>
      </c>
      <c r="E70" s="256"/>
      <c r="F70" s="8"/>
      <c r="G70" s="8"/>
      <c r="H70" s="8"/>
      <c r="I70" s="8"/>
    </row>
    <row r="71" spans="1:9" s="128" customFormat="1" ht="18.75">
      <c r="A71" s="211"/>
      <c r="B71" s="212"/>
      <c r="C71" s="124" t="s">
        <v>171</v>
      </c>
      <c r="D71" s="122" t="s">
        <v>172</v>
      </c>
      <c r="E71" s="256"/>
      <c r="F71" s="8"/>
      <c r="G71" s="8"/>
      <c r="H71" s="8"/>
      <c r="I71" s="8"/>
    </row>
    <row r="72" spans="1:9" s="128" customFormat="1" ht="18.75">
      <c r="A72" s="125" t="s">
        <v>57</v>
      </c>
      <c r="B72" s="125"/>
      <c r="C72" s="126"/>
      <c r="D72" s="127"/>
      <c r="E72" s="123">
        <f>SUM(E67:E71)</f>
        <v>0</v>
      </c>
      <c r="F72" s="139"/>
      <c r="G72" s="139"/>
      <c r="H72" s="139"/>
      <c r="I72" s="139"/>
    </row>
    <row r="73" spans="1:9" s="128" customFormat="1" ht="18.75">
      <c r="A73" s="130">
        <v>14</v>
      </c>
      <c r="B73" s="124" t="s">
        <v>173</v>
      </c>
      <c r="C73" s="124" t="s">
        <v>174</v>
      </c>
      <c r="D73" s="122" t="s">
        <v>175</v>
      </c>
      <c r="E73" s="256"/>
      <c r="F73" s="8"/>
      <c r="G73" s="8"/>
      <c r="H73" s="8"/>
      <c r="I73" s="8"/>
    </row>
    <row r="74" spans="1:9" s="128" customFormat="1" ht="18.75">
      <c r="A74" s="125" t="s">
        <v>57</v>
      </c>
      <c r="B74" s="125"/>
      <c r="C74" s="126"/>
      <c r="D74" s="127"/>
      <c r="E74" s="123">
        <f>SUM(E73)</f>
        <v>0</v>
      </c>
      <c r="F74" s="139"/>
      <c r="G74" s="139"/>
      <c r="H74" s="139"/>
      <c r="I74" s="139"/>
    </row>
    <row r="75" spans="1:9" s="128" customFormat="1" ht="18.75">
      <c r="A75" s="211">
        <v>15</v>
      </c>
      <c r="B75" s="212" t="s">
        <v>15</v>
      </c>
      <c r="C75" s="124" t="s">
        <v>176</v>
      </c>
      <c r="D75" s="122" t="s">
        <v>177</v>
      </c>
      <c r="E75" s="256"/>
      <c r="F75" s="8"/>
      <c r="G75" s="8"/>
      <c r="H75" s="8"/>
      <c r="I75" s="8"/>
    </row>
    <row r="76" spans="1:9" s="128" customFormat="1" ht="18.75">
      <c r="A76" s="211"/>
      <c r="B76" s="212"/>
      <c r="C76" s="124" t="s">
        <v>178</v>
      </c>
      <c r="D76" s="122" t="s">
        <v>179</v>
      </c>
      <c r="E76" s="257"/>
      <c r="F76" s="9"/>
      <c r="G76" s="9"/>
      <c r="H76" s="9"/>
      <c r="I76" s="9"/>
    </row>
    <row r="77" spans="1:9" s="128" customFormat="1" ht="18.75">
      <c r="A77" s="211"/>
      <c r="B77" s="212"/>
      <c r="C77" s="124" t="s">
        <v>180</v>
      </c>
      <c r="D77" s="122" t="s">
        <v>181</v>
      </c>
      <c r="E77" s="256"/>
      <c r="F77" s="8"/>
      <c r="G77" s="8"/>
      <c r="H77" s="8"/>
      <c r="I77" s="8"/>
    </row>
    <row r="78" spans="1:9" s="128" customFormat="1" ht="18.75">
      <c r="A78" s="125" t="s">
        <v>57</v>
      </c>
      <c r="B78" s="125"/>
      <c r="C78" s="126"/>
      <c r="D78" s="127"/>
      <c r="E78" s="123">
        <f>SUM(E75:E77)</f>
        <v>0</v>
      </c>
      <c r="F78" s="139"/>
      <c r="G78" s="139"/>
      <c r="H78" s="139"/>
      <c r="I78" s="139"/>
    </row>
    <row r="79" spans="1:9" s="128" customFormat="1" ht="18.75">
      <c r="A79" s="211">
        <v>16</v>
      </c>
      <c r="B79" s="212" t="s">
        <v>182</v>
      </c>
      <c r="C79" s="124" t="s">
        <v>182</v>
      </c>
      <c r="D79" s="122" t="s">
        <v>183</v>
      </c>
      <c r="E79" s="257"/>
      <c r="F79" s="9"/>
      <c r="G79" s="9"/>
      <c r="H79" s="9"/>
      <c r="I79" s="9"/>
    </row>
    <row r="80" spans="1:9" s="128" customFormat="1" ht="18.75">
      <c r="A80" s="211"/>
      <c r="B80" s="212"/>
      <c r="C80" s="124" t="s">
        <v>184</v>
      </c>
      <c r="D80" s="122" t="s">
        <v>185</v>
      </c>
      <c r="E80" s="256"/>
      <c r="F80" s="8"/>
      <c r="G80" s="8"/>
      <c r="H80" s="8"/>
      <c r="I80" s="8"/>
    </row>
    <row r="81" spans="1:9" s="128" customFormat="1" ht="18.75">
      <c r="A81" s="125" t="s">
        <v>57</v>
      </c>
      <c r="B81" s="125"/>
      <c r="C81" s="126"/>
      <c r="D81" s="127"/>
      <c r="E81" s="123">
        <f>SUM(E79:E80)</f>
        <v>0</v>
      </c>
      <c r="F81" s="139"/>
      <c r="G81" s="139"/>
      <c r="H81" s="139"/>
      <c r="I81" s="139"/>
    </row>
    <row r="82" spans="1:9" s="128" customFormat="1" ht="18.75">
      <c r="A82" s="211">
        <v>17</v>
      </c>
      <c r="B82" s="212" t="s">
        <v>8</v>
      </c>
      <c r="C82" s="124" t="s">
        <v>8</v>
      </c>
      <c r="D82" s="122" t="s">
        <v>186</v>
      </c>
      <c r="E82" s="256"/>
      <c r="F82" s="8"/>
      <c r="G82" s="8"/>
      <c r="H82" s="8"/>
      <c r="I82" s="8"/>
    </row>
    <row r="83" spans="1:9" s="128" customFormat="1" ht="18.75">
      <c r="A83" s="211"/>
      <c r="B83" s="212"/>
      <c r="C83" s="124" t="s">
        <v>62</v>
      </c>
      <c r="D83" s="122" t="s">
        <v>187</v>
      </c>
      <c r="E83" s="256"/>
      <c r="F83" s="8"/>
      <c r="G83" s="8"/>
      <c r="H83" s="8"/>
      <c r="I83" s="8"/>
    </row>
    <row r="84" spans="1:9" s="128" customFormat="1" ht="18.75">
      <c r="A84" s="211"/>
      <c r="B84" s="212"/>
      <c r="C84" s="124" t="s">
        <v>188</v>
      </c>
      <c r="D84" s="122" t="s">
        <v>189</v>
      </c>
      <c r="E84" s="257"/>
      <c r="F84" s="9"/>
      <c r="G84" s="9"/>
      <c r="H84" s="9"/>
      <c r="I84" s="9"/>
    </row>
    <row r="85" spans="1:9" s="128" customFormat="1" ht="18.75">
      <c r="A85" s="211"/>
      <c r="B85" s="212"/>
      <c r="C85" s="124" t="s">
        <v>190</v>
      </c>
      <c r="D85" s="122" t="s">
        <v>191</v>
      </c>
      <c r="E85" s="256"/>
      <c r="F85" s="8"/>
      <c r="G85" s="8"/>
      <c r="H85" s="8"/>
      <c r="I85" s="8"/>
    </row>
    <row r="86" spans="1:9" s="128" customFormat="1" ht="18.75">
      <c r="A86" s="125" t="s">
        <v>57</v>
      </c>
      <c r="B86" s="125"/>
      <c r="C86" s="126"/>
      <c r="D86" s="127"/>
      <c r="E86" s="123">
        <f>SUM(E82:E85)</f>
        <v>0</v>
      </c>
      <c r="F86" s="139"/>
      <c r="G86" s="139"/>
      <c r="H86" s="139"/>
      <c r="I86" s="139"/>
    </row>
    <row r="87" spans="1:9" s="128" customFormat="1" ht="18.75">
      <c r="A87" s="211">
        <v>18</v>
      </c>
      <c r="B87" s="212" t="s">
        <v>192</v>
      </c>
      <c r="C87" s="124" t="s">
        <v>193</v>
      </c>
      <c r="D87" s="122" t="s">
        <v>194</v>
      </c>
      <c r="E87" s="256"/>
      <c r="F87" s="8"/>
      <c r="G87" s="8"/>
      <c r="H87" s="8"/>
      <c r="I87" s="8"/>
    </row>
    <row r="88" spans="1:9" s="128" customFormat="1" ht="18.75">
      <c r="A88" s="211"/>
      <c r="B88" s="212"/>
      <c r="C88" s="124" t="s">
        <v>195</v>
      </c>
      <c r="D88" s="122" t="s">
        <v>196</v>
      </c>
      <c r="E88" s="256"/>
      <c r="F88" s="8"/>
      <c r="G88" s="8"/>
      <c r="H88" s="8"/>
      <c r="I88" s="8"/>
    </row>
    <row r="89" spans="1:9" s="128" customFormat="1" ht="18.75">
      <c r="A89" s="211"/>
      <c r="B89" s="212"/>
      <c r="C89" s="124" t="s">
        <v>197</v>
      </c>
      <c r="D89" s="122" t="s">
        <v>198</v>
      </c>
      <c r="E89" s="256"/>
      <c r="F89" s="8"/>
      <c r="G89" s="8"/>
      <c r="H89" s="8"/>
      <c r="I89" s="8"/>
    </row>
    <row r="90" spans="1:9" s="128" customFormat="1" ht="18.75">
      <c r="A90" s="125" t="s">
        <v>57</v>
      </c>
      <c r="B90" s="125"/>
      <c r="C90" s="126"/>
      <c r="D90" s="127"/>
      <c r="E90" s="123">
        <f>SUM(E87:E89)</f>
        <v>0</v>
      </c>
      <c r="F90" s="139"/>
      <c r="G90" s="139"/>
      <c r="H90" s="139"/>
      <c r="I90" s="139"/>
    </row>
    <row r="91" spans="1:9" s="128" customFormat="1" ht="18.75">
      <c r="A91" s="211">
        <v>19</v>
      </c>
      <c r="B91" s="212" t="s">
        <v>11</v>
      </c>
      <c r="C91" s="124" t="s">
        <v>11</v>
      </c>
      <c r="D91" s="122" t="s">
        <v>199</v>
      </c>
      <c r="E91" s="256"/>
      <c r="F91" s="8"/>
      <c r="G91" s="8"/>
      <c r="H91" s="8"/>
      <c r="I91" s="8"/>
    </row>
    <row r="92" spans="1:9" s="128" customFormat="1" ht="18.75">
      <c r="A92" s="211"/>
      <c r="B92" s="212"/>
      <c r="C92" s="124" t="s">
        <v>200</v>
      </c>
      <c r="D92" s="122" t="s">
        <v>201</v>
      </c>
      <c r="E92" s="256"/>
      <c r="F92" s="8"/>
      <c r="G92" s="8"/>
      <c r="H92" s="8"/>
      <c r="I92" s="8"/>
    </row>
    <row r="93" spans="1:9" s="128" customFormat="1" ht="18.75">
      <c r="A93" s="125" t="s">
        <v>57</v>
      </c>
      <c r="B93" s="125"/>
      <c r="C93" s="126"/>
      <c r="D93" s="127"/>
      <c r="E93" s="123">
        <f>SUM(E91:E92)</f>
        <v>0</v>
      </c>
      <c r="F93" s="139"/>
      <c r="G93" s="139"/>
      <c r="H93" s="139"/>
      <c r="I93" s="139"/>
    </row>
    <row r="94" spans="1:9" s="128" customFormat="1" ht="18.75">
      <c r="A94" s="211">
        <v>20</v>
      </c>
      <c r="B94" s="212" t="s">
        <v>202</v>
      </c>
      <c r="C94" s="124" t="s">
        <v>203</v>
      </c>
      <c r="D94" s="122" t="s">
        <v>204</v>
      </c>
      <c r="E94" s="256"/>
      <c r="F94" s="8"/>
      <c r="G94" s="8"/>
      <c r="H94" s="8"/>
      <c r="I94" s="8"/>
    </row>
    <row r="95" spans="1:9" s="128" customFormat="1" ht="18.75">
      <c r="A95" s="211"/>
      <c r="B95" s="212"/>
      <c r="C95" s="124" t="s">
        <v>205</v>
      </c>
      <c r="D95" s="122" t="s">
        <v>206</v>
      </c>
      <c r="E95" s="257"/>
      <c r="F95" s="9"/>
      <c r="G95" s="9"/>
      <c r="H95" s="9"/>
      <c r="I95" s="9"/>
    </row>
    <row r="96" spans="1:9" s="128" customFormat="1" ht="18.75">
      <c r="A96" s="211"/>
      <c r="B96" s="212"/>
      <c r="C96" s="124" t="s">
        <v>207</v>
      </c>
      <c r="D96" s="122" t="s">
        <v>208</v>
      </c>
      <c r="E96" s="256"/>
      <c r="F96" s="8"/>
      <c r="G96" s="8"/>
      <c r="H96" s="8"/>
      <c r="I96" s="8"/>
    </row>
    <row r="97" spans="1:9" s="128" customFormat="1" ht="18.75">
      <c r="A97" s="211"/>
      <c r="B97" s="212"/>
      <c r="C97" s="124" t="s">
        <v>209</v>
      </c>
      <c r="D97" s="122" t="s">
        <v>210</v>
      </c>
      <c r="E97" s="256"/>
      <c r="F97" s="8"/>
      <c r="G97" s="8"/>
      <c r="H97" s="8"/>
      <c r="I97" s="8"/>
    </row>
    <row r="98" spans="1:9" s="128" customFormat="1" ht="18.75">
      <c r="A98" s="125" t="s">
        <v>57</v>
      </c>
      <c r="B98" s="125"/>
      <c r="C98" s="126"/>
      <c r="D98" s="127"/>
      <c r="E98" s="123">
        <f>SUM(E94:E97)</f>
        <v>0</v>
      </c>
      <c r="F98" s="139"/>
      <c r="G98" s="139"/>
      <c r="H98" s="139"/>
      <c r="I98" s="139"/>
    </row>
    <row r="99" spans="1:9" s="128" customFormat="1" ht="18.75">
      <c r="A99" s="211">
        <v>21</v>
      </c>
      <c r="B99" s="212" t="s">
        <v>211</v>
      </c>
      <c r="C99" s="131" t="s">
        <v>212</v>
      </c>
      <c r="D99" s="122" t="s">
        <v>213</v>
      </c>
      <c r="E99" s="256"/>
      <c r="F99" s="8"/>
      <c r="G99" s="8"/>
      <c r="H99" s="8"/>
      <c r="I99" s="8"/>
    </row>
    <row r="100" spans="1:9" s="128" customFormat="1" ht="18.75">
      <c r="A100" s="211"/>
      <c r="B100" s="212"/>
      <c r="C100" s="131" t="s">
        <v>214</v>
      </c>
      <c r="D100" s="122" t="s">
        <v>215</v>
      </c>
      <c r="E100" s="256"/>
      <c r="F100" s="8"/>
      <c r="G100" s="8"/>
      <c r="H100" s="8"/>
      <c r="I100" s="8"/>
    </row>
    <row r="101" spans="1:9" s="128" customFormat="1" ht="18.75">
      <c r="A101" s="211"/>
      <c r="B101" s="212"/>
      <c r="C101" s="131" t="s">
        <v>216</v>
      </c>
      <c r="D101" s="122" t="s">
        <v>217</v>
      </c>
      <c r="E101" s="256"/>
      <c r="F101" s="8"/>
      <c r="G101" s="8"/>
      <c r="H101" s="8"/>
      <c r="I101" s="8"/>
    </row>
    <row r="102" spans="1:9" s="128" customFormat="1" ht="18.75">
      <c r="A102" s="211"/>
      <c r="B102" s="212"/>
      <c r="C102" s="131" t="s">
        <v>218</v>
      </c>
      <c r="D102" s="122" t="s">
        <v>219</v>
      </c>
      <c r="E102" s="256"/>
      <c r="F102" s="8"/>
      <c r="G102" s="8"/>
      <c r="H102" s="8"/>
      <c r="I102" s="8"/>
    </row>
    <row r="103" spans="1:9" s="128" customFormat="1" ht="18.75">
      <c r="A103" s="211"/>
      <c r="B103" s="212"/>
      <c r="C103" s="131" t="s">
        <v>220</v>
      </c>
      <c r="D103" s="122" t="s">
        <v>221</v>
      </c>
      <c r="E103" s="257"/>
      <c r="F103" s="9"/>
      <c r="G103" s="9"/>
      <c r="H103" s="9"/>
      <c r="I103" s="9"/>
    </row>
    <row r="104" spans="1:9" s="128" customFormat="1" ht="18.75">
      <c r="A104" s="211"/>
      <c r="B104" s="212"/>
      <c r="C104" s="131" t="s">
        <v>222</v>
      </c>
      <c r="D104" s="122" t="s">
        <v>223</v>
      </c>
      <c r="E104" s="256"/>
      <c r="F104" s="8"/>
      <c r="G104" s="8"/>
      <c r="H104" s="8"/>
      <c r="I104" s="8"/>
    </row>
    <row r="105" spans="1:9" s="128" customFormat="1" ht="18.75">
      <c r="A105" s="211"/>
      <c r="B105" s="212"/>
      <c r="C105" s="131" t="s">
        <v>224</v>
      </c>
      <c r="D105" s="122" t="s">
        <v>225</v>
      </c>
      <c r="E105" s="256"/>
      <c r="F105" s="8"/>
      <c r="G105" s="8"/>
      <c r="H105" s="8"/>
      <c r="I105" s="8"/>
    </row>
    <row r="106" spans="1:9" s="128" customFormat="1" ht="18.75">
      <c r="A106" s="125" t="s">
        <v>57</v>
      </c>
      <c r="B106" s="125"/>
      <c r="C106" s="126"/>
      <c r="D106" s="127"/>
      <c r="E106" s="123">
        <f>SUM(E99:E105)</f>
        <v>0</v>
      </c>
      <c r="F106" s="139"/>
      <c r="G106" s="139"/>
      <c r="H106" s="139"/>
      <c r="I106" s="139"/>
    </row>
    <row r="107" spans="1:9" s="128" customFormat="1" ht="18.75">
      <c r="A107" s="211">
        <v>22</v>
      </c>
      <c r="B107" s="212" t="s">
        <v>7</v>
      </c>
      <c r="C107" s="131" t="s">
        <v>226</v>
      </c>
      <c r="D107" s="122" t="s">
        <v>227</v>
      </c>
      <c r="E107" s="256"/>
      <c r="F107" s="8"/>
      <c r="G107" s="8"/>
      <c r="H107" s="8"/>
      <c r="I107" s="8"/>
    </row>
    <row r="108" spans="1:9" s="128" customFormat="1" ht="18.75">
      <c r="A108" s="211"/>
      <c r="B108" s="212"/>
      <c r="C108" s="131" t="s">
        <v>228</v>
      </c>
      <c r="D108" s="122" t="s">
        <v>229</v>
      </c>
      <c r="E108" s="256"/>
      <c r="F108" s="8"/>
      <c r="G108" s="8"/>
      <c r="H108" s="8"/>
      <c r="I108" s="8"/>
    </row>
    <row r="109" spans="1:9" s="128" customFormat="1" ht="18.75">
      <c r="A109" s="211"/>
      <c r="B109" s="212"/>
      <c r="C109" s="124" t="s">
        <v>230</v>
      </c>
      <c r="D109" s="122" t="s">
        <v>231</v>
      </c>
      <c r="E109" s="257"/>
      <c r="F109" s="9"/>
      <c r="G109" s="9"/>
      <c r="H109" s="9"/>
      <c r="I109" s="9"/>
    </row>
    <row r="110" spans="1:9" s="128" customFormat="1" ht="18.75">
      <c r="A110" s="211"/>
      <c r="B110" s="212"/>
      <c r="C110" s="124" t="s">
        <v>232</v>
      </c>
      <c r="D110" s="122" t="s">
        <v>233</v>
      </c>
      <c r="E110" s="256"/>
      <c r="F110" s="8"/>
      <c r="G110" s="8"/>
      <c r="H110" s="8"/>
      <c r="I110" s="8"/>
    </row>
    <row r="111" spans="1:9" s="128" customFormat="1" ht="18.75">
      <c r="A111" s="211"/>
      <c r="B111" s="212"/>
      <c r="C111" s="124" t="s">
        <v>234</v>
      </c>
      <c r="D111" s="122" t="s">
        <v>235</v>
      </c>
      <c r="E111" s="257"/>
      <c r="F111" s="7"/>
      <c r="G111" s="7"/>
      <c r="H111" s="7"/>
      <c r="I111" s="7"/>
    </row>
    <row r="112" spans="1:9" s="128" customFormat="1" ht="18.75">
      <c r="A112" s="125" t="s">
        <v>57</v>
      </c>
      <c r="B112" s="125"/>
      <c r="C112" s="126"/>
      <c r="D112" s="127"/>
      <c r="E112" s="123">
        <f>SUM(E107:E111)</f>
        <v>0</v>
      </c>
      <c r="F112" s="139"/>
      <c r="G112" s="139"/>
      <c r="H112" s="139"/>
      <c r="I112" s="139"/>
    </row>
    <row r="113" spans="1:9" s="128" customFormat="1" ht="18.75">
      <c r="A113" s="211">
        <v>23</v>
      </c>
      <c r="B113" s="212" t="s">
        <v>39</v>
      </c>
      <c r="C113" s="124" t="s">
        <v>236</v>
      </c>
      <c r="D113" s="122" t="s">
        <v>237</v>
      </c>
      <c r="E113" s="257"/>
      <c r="F113" s="7"/>
      <c r="G113" s="7"/>
      <c r="H113" s="7"/>
      <c r="I113" s="7"/>
    </row>
    <row r="114" spans="1:9" s="128" customFormat="1" ht="18.75">
      <c r="A114" s="211"/>
      <c r="B114" s="212"/>
      <c r="C114" s="124" t="s">
        <v>238</v>
      </c>
      <c r="D114" s="122" t="s">
        <v>239</v>
      </c>
      <c r="E114" s="257"/>
      <c r="F114" s="7"/>
      <c r="G114" s="7"/>
      <c r="H114" s="7"/>
      <c r="I114" s="7"/>
    </row>
    <row r="115" spans="1:9" s="128" customFormat="1" ht="18.75">
      <c r="A115" s="211"/>
      <c r="B115" s="212"/>
      <c r="C115" s="124" t="s">
        <v>240</v>
      </c>
      <c r="D115" s="122" t="s">
        <v>241</v>
      </c>
      <c r="E115" s="257"/>
      <c r="F115" s="7"/>
      <c r="G115" s="7"/>
      <c r="H115" s="7"/>
      <c r="I115" s="7"/>
    </row>
    <row r="116" spans="1:9" s="128" customFormat="1" ht="18.75">
      <c r="A116" s="211"/>
      <c r="B116" s="212"/>
      <c r="C116" s="124" t="s">
        <v>242</v>
      </c>
      <c r="D116" s="122" t="s">
        <v>243</v>
      </c>
      <c r="E116" s="257"/>
      <c r="F116" s="7"/>
      <c r="G116" s="7"/>
      <c r="H116" s="7"/>
      <c r="I116" s="7"/>
    </row>
    <row r="117" spans="1:9" s="128" customFormat="1" ht="18.75">
      <c r="A117" s="125" t="s">
        <v>57</v>
      </c>
      <c r="B117" s="125"/>
      <c r="C117" s="126"/>
      <c r="D117" s="127"/>
      <c r="E117" s="123">
        <f>SUM(E113:E116)</f>
        <v>0</v>
      </c>
      <c r="F117" s="139"/>
      <c r="G117" s="139"/>
      <c r="H117" s="139"/>
      <c r="I117" s="139"/>
    </row>
    <row r="118" spans="1:9" s="128" customFormat="1" ht="18.75">
      <c r="A118" s="211">
        <v>24</v>
      </c>
      <c r="B118" s="212" t="s">
        <v>10</v>
      </c>
      <c r="C118" s="124" t="s">
        <v>244</v>
      </c>
      <c r="D118" s="122" t="s">
        <v>245</v>
      </c>
      <c r="E118" s="257"/>
      <c r="F118" s="7"/>
      <c r="G118" s="7"/>
      <c r="H118" s="7"/>
      <c r="I118" s="7"/>
    </row>
    <row r="119" spans="1:9" s="128" customFormat="1" ht="18.75">
      <c r="A119" s="211"/>
      <c r="B119" s="212"/>
      <c r="C119" s="124" t="s">
        <v>64</v>
      </c>
      <c r="D119" s="122" t="s">
        <v>246</v>
      </c>
      <c r="E119" s="257"/>
      <c r="F119" s="7"/>
      <c r="G119" s="7"/>
      <c r="H119" s="7"/>
      <c r="I119" s="7"/>
    </row>
    <row r="120" spans="1:9" s="128" customFormat="1" ht="18.75">
      <c r="A120" s="211"/>
      <c r="B120" s="212"/>
      <c r="C120" s="124" t="s">
        <v>247</v>
      </c>
      <c r="D120" s="122" t="s">
        <v>248</v>
      </c>
      <c r="E120" s="257"/>
      <c r="F120" s="7"/>
      <c r="G120" s="7"/>
      <c r="H120" s="7"/>
      <c r="I120" s="7"/>
    </row>
    <row r="121" spans="1:9" s="128" customFormat="1" ht="18.75">
      <c r="A121" s="211"/>
      <c r="B121" s="212"/>
      <c r="C121" s="124" t="s">
        <v>249</v>
      </c>
      <c r="D121" s="122" t="s">
        <v>250</v>
      </c>
      <c r="E121" s="257"/>
      <c r="F121" s="7"/>
      <c r="G121" s="7"/>
      <c r="H121" s="7"/>
      <c r="I121" s="7"/>
    </row>
    <row r="122" spans="1:9" s="128" customFormat="1" ht="18.75">
      <c r="A122" s="125" t="s">
        <v>57</v>
      </c>
      <c r="B122" s="125"/>
      <c r="C122" s="126"/>
      <c r="D122" s="127"/>
      <c r="E122" s="123">
        <f>SUM(E118:E121)</f>
        <v>0</v>
      </c>
      <c r="F122" s="139"/>
      <c r="G122" s="139"/>
      <c r="H122" s="139"/>
      <c r="I122" s="139"/>
    </row>
    <row r="123" spans="1:9" s="128" customFormat="1" ht="18.75">
      <c r="A123" s="211">
        <v>25</v>
      </c>
      <c r="B123" s="212" t="s">
        <v>251</v>
      </c>
      <c r="C123" s="124" t="s">
        <v>252</v>
      </c>
      <c r="D123" s="122" t="s">
        <v>253</v>
      </c>
      <c r="E123" s="257"/>
      <c r="F123" s="7"/>
      <c r="G123" s="7"/>
      <c r="H123" s="7"/>
      <c r="I123" s="7"/>
    </row>
    <row r="124" spans="1:9" s="128" customFormat="1" ht="18.75">
      <c r="A124" s="211"/>
      <c r="B124" s="212"/>
      <c r="C124" s="124" t="s">
        <v>254</v>
      </c>
      <c r="D124" s="122" t="s">
        <v>255</v>
      </c>
      <c r="E124" s="257"/>
      <c r="F124" s="7"/>
      <c r="G124" s="7"/>
      <c r="H124" s="7"/>
      <c r="I124" s="7"/>
    </row>
    <row r="125" spans="1:9" s="128" customFormat="1" ht="18.75">
      <c r="A125" s="211"/>
      <c r="B125" s="212"/>
      <c r="C125" s="124" t="s">
        <v>256</v>
      </c>
      <c r="D125" s="122" t="s">
        <v>257</v>
      </c>
      <c r="E125" s="257"/>
      <c r="F125" s="7"/>
      <c r="G125" s="7"/>
      <c r="H125" s="7"/>
      <c r="I125" s="7"/>
    </row>
    <row r="126" spans="1:9" s="128" customFormat="1" ht="18.75">
      <c r="A126" s="211"/>
      <c r="B126" s="212"/>
      <c r="C126" s="124" t="s">
        <v>258</v>
      </c>
      <c r="D126" s="122" t="s">
        <v>259</v>
      </c>
      <c r="E126" s="257"/>
      <c r="F126" s="7"/>
      <c r="G126" s="7"/>
      <c r="H126" s="7"/>
      <c r="I126" s="7"/>
    </row>
    <row r="127" spans="1:9" s="128" customFormat="1" ht="18.75">
      <c r="A127" s="211"/>
      <c r="B127" s="212"/>
      <c r="C127" s="124" t="s">
        <v>260</v>
      </c>
      <c r="D127" s="122" t="s">
        <v>261</v>
      </c>
      <c r="E127" s="257"/>
      <c r="F127" s="7"/>
      <c r="G127" s="7"/>
      <c r="H127" s="7"/>
      <c r="I127" s="7"/>
    </row>
    <row r="128" spans="1:9" s="128" customFormat="1" ht="18.75">
      <c r="A128" s="211"/>
      <c r="B128" s="212"/>
      <c r="C128" s="124" t="s">
        <v>262</v>
      </c>
      <c r="D128" s="122" t="s">
        <v>263</v>
      </c>
      <c r="E128" s="257"/>
      <c r="F128" s="7"/>
      <c r="G128" s="7"/>
      <c r="H128" s="7"/>
      <c r="I128" s="7"/>
    </row>
    <row r="129" spans="1:9" s="128" customFormat="1" ht="18.75">
      <c r="A129" s="211"/>
      <c r="B129" s="212"/>
      <c r="C129" s="124" t="s">
        <v>264</v>
      </c>
      <c r="D129" s="122" t="s">
        <v>265</v>
      </c>
      <c r="E129" s="257"/>
      <c r="F129" s="7"/>
      <c r="G129" s="7"/>
      <c r="H129" s="7"/>
      <c r="I129" s="7"/>
    </row>
    <row r="130" spans="1:9" s="128" customFormat="1" ht="18.75">
      <c r="A130" s="211"/>
      <c r="B130" s="212"/>
      <c r="C130" s="124" t="s">
        <v>266</v>
      </c>
      <c r="D130" s="122" t="s">
        <v>267</v>
      </c>
      <c r="E130" s="257"/>
      <c r="F130" s="7"/>
      <c r="G130" s="7"/>
      <c r="H130" s="7"/>
      <c r="I130" s="7"/>
    </row>
    <row r="131" spans="1:9" s="128" customFormat="1" ht="18.75">
      <c r="A131" s="125" t="s">
        <v>57</v>
      </c>
      <c r="B131" s="125"/>
      <c r="C131" s="126"/>
      <c r="D131" s="127"/>
      <c r="E131" s="123">
        <f>SUM(E123:E130)</f>
        <v>0</v>
      </c>
      <c r="F131" s="139"/>
      <c r="G131" s="139"/>
      <c r="H131" s="139"/>
      <c r="I131" s="139"/>
    </row>
    <row r="132" spans="1:9" s="128" customFormat="1" ht="18.75">
      <c r="A132" s="130">
        <v>26</v>
      </c>
      <c r="B132" s="124" t="s">
        <v>268</v>
      </c>
      <c r="C132" s="124" t="s">
        <v>269</v>
      </c>
      <c r="D132" s="122" t="s">
        <v>270</v>
      </c>
      <c r="E132" s="257"/>
      <c r="F132" s="7"/>
      <c r="G132" s="7"/>
      <c r="H132" s="7"/>
      <c r="I132" s="7"/>
    </row>
    <row r="133" spans="1:9" s="128" customFormat="1" ht="18.75">
      <c r="A133" s="125" t="s">
        <v>57</v>
      </c>
      <c r="B133" s="125"/>
      <c r="C133" s="126"/>
      <c r="D133" s="127"/>
      <c r="E133" s="123">
        <f>SUM(E132)</f>
        <v>0</v>
      </c>
      <c r="F133" s="139"/>
      <c r="G133" s="139"/>
      <c r="H133" s="139"/>
      <c r="I133" s="139"/>
    </row>
    <row r="134" spans="1:9" s="128" customFormat="1" ht="18.75">
      <c r="A134" s="130">
        <v>27</v>
      </c>
      <c r="B134" s="124" t="s">
        <v>40</v>
      </c>
      <c r="C134" s="124" t="s">
        <v>271</v>
      </c>
      <c r="D134" s="122" t="s">
        <v>272</v>
      </c>
      <c r="E134" s="257"/>
      <c r="F134" s="7"/>
      <c r="G134" s="7"/>
      <c r="H134" s="7"/>
      <c r="I134" s="7"/>
    </row>
    <row r="135" spans="1:9" s="128" customFormat="1" ht="18.75">
      <c r="A135" s="125" t="s">
        <v>57</v>
      </c>
      <c r="B135" s="125"/>
      <c r="C135" s="126"/>
      <c r="D135" s="127"/>
      <c r="E135" s="123">
        <f>SUM(E134)</f>
        <v>0</v>
      </c>
      <c r="F135" s="139"/>
      <c r="G135" s="139"/>
      <c r="H135" s="139"/>
      <c r="I135" s="139"/>
    </row>
    <row r="136" spans="1:9" s="128" customFormat="1" ht="18.75">
      <c r="A136" s="130">
        <v>28</v>
      </c>
      <c r="B136" s="124" t="s">
        <v>41</v>
      </c>
      <c r="C136" s="124" t="s">
        <v>273</v>
      </c>
      <c r="D136" s="122" t="s">
        <v>274</v>
      </c>
      <c r="E136" s="257"/>
      <c r="F136" s="7"/>
      <c r="G136" s="7"/>
      <c r="H136" s="7"/>
      <c r="I136" s="7"/>
    </row>
    <row r="137" spans="1:9" s="128" customFormat="1" ht="18.75">
      <c r="A137" s="132" t="s">
        <v>57</v>
      </c>
      <c r="B137" s="133"/>
      <c r="C137" s="134"/>
      <c r="D137" s="127"/>
      <c r="E137" s="123">
        <f>SUM(E136)</f>
        <v>0</v>
      </c>
      <c r="F137" s="139"/>
      <c r="G137" s="139"/>
      <c r="H137" s="139"/>
      <c r="I137" s="139"/>
    </row>
    <row r="138" spans="1:9" s="128" customFormat="1" ht="18.75">
      <c r="A138" s="4"/>
      <c r="B138" s="5" t="s">
        <v>65</v>
      </c>
      <c r="C138" s="5"/>
      <c r="D138" s="6"/>
      <c r="E138" s="135">
        <f>E21+E24+E28+E32+E36+E43+E46+E48+E53+E57+E60+E66+E72+E74+E78+E81+E86+E90+E93+E98+E106+E112+E117+E122+E131+E133+E135+E137</f>
        <v>0</v>
      </c>
      <c r="F138" s="140"/>
      <c r="G138" s="140"/>
      <c r="H138" s="140"/>
      <c r="I138" s="140"/>
    </row>
    <row r="139" spans="1:7" s="93" customFormat="1" ht="18" customHeight="1">
      <c r="A139" s="89"/>
      <c r="B139" s="92"/>
      <c r="C139" s="89"/>
      <c r="D139" s="89"/>
      <c r="E139" s="91"/>
      <c r="F139" s="89"/>
      <c r="G139" s="89"/>
    </row>
    <row r="140" spans="1:5" s="93" customFormat="1" ht="12.75">
      <c r="A140" s="227" t="s">
        <v>71</v>
      </c>
      <c r="B140" s="227"/>
      <c r="C140" s="227"/>
      <c r="D140" s="227"/>
      <c r="E140" s="227"/>
    </row>
    <row r="141" spans="2:5" s="93" customFormat="1" ht="12.75">
      <c r="B141" s="136"/>
      <c r="C141" s="226" t="s">
        <v>66</v>
      </c>
      <c r="D141" s="226"/>
      <c r="E141" s="95"/>
    </row>
    <row r="142" spans="1:5" s="93" customFormat="1" ht="15.75">
      <c r="A142" s="213" t="s">
        <v>1907</v>
      </c>
      <c r="B142" s="213"/>
      <c r="C142" s="214" t="s">
        <v>42</v>
      </c>
      <c r="D142" s="214"/>
      <c r="E142" s="95"/>
    </row>
    <row r="143" spans="2:5" s="93" customFormat="1" ht="12" customHeight="1">
      <c r="B143" s="136"/>
      <c r="C143" s="192" t="s">
        <v>19</v>
      </c>
      <c r="D143" s="192"/>
      <c r="E143" s="95"/>
    </row>
    <row r="144" spans="1:5" s="93" customFormat="1" ht="12.75">
      <c r="A144" s="99" t="s">
        <v>67</v>
      </c>
      <c r="B144" s="136"/>
      <c r="E144" s="95"/>
    </row>
    <row r="145" spans="1:5" s="93" customFormat="1" ht="12.75">
      <c r="A145" s="228" t="s">
        <v>72</v>
      </c>
      <c r="B145" s="228"/>
      <c r="C145" s="228"/>
      <c r="D145" s="228"/>
      <c r="E145" s="228"/>
    </row>
    <row r="146" spans="2:5" s="93" customFormat="1" ht="12.75">
      <c r="B146" s="136"/>
      <c r="C146" s="226" t="s">
        <v>75</v>
      </c>
      <c r="D146" s="226"/>
      <c r="E146" s="95"/>
    </row>
  </sheetData>
  <sheetProtection password="CC09" sheet="1" selectLockedCells="1"/>
  <mergeCells count="70">
    <mergeCell ref="F10:I10"/>
    <mergeCell ref="G1:I1"/>
    <mergeCell ref="C141:D141"/>
    <mergeCell ref="F11:I11"/>
    <mergeCell ref="B12:B14"/>
    <mergeCell ref="D12:D14"/>
    <mergeCell ref="A7:I7"/>
    <mergeCell ref="A16:A20"/>
    <mergeCell ref="B16:B20"/>
    <mergeCell ref="A22:A23"/>
    <mergeCell ref="C146:D146"/>
    <mergeCell ref="A140:E140"/>
    <mergeCell ref="B22:B23"/>
    <mergeCell ref="A145:E145"/>
    <mergeCell ref="A10:A14"/>
    <mergeCell ref="A37:A42"/>
    <mergeCell ref="A3:I3"/>
    <mergeCell ref="A4:I4"/>
    <mergeCell ref="A6:I6"/>
    <mergeCell ref="C8:I8"/>
    <mergeCell ref="A9:B9"/>
    <mergeCell ref="C9:I9"/>
    <mergeCell ref="F13:I13"/>
    <mergeCell ref="A25:A27"/>
    <mergeCell ref="B25:B27"/>
    <mergeCell ref="A29:A31"/>
    <mergeCell ref="B29:B31"/>
    <mergeCell ref="A33:A35"/>
    <mergeCell ref="B33:B35"/>
    <mergeCell ref="C12:C14"/>
    <mergeCell ref="E10:E14"/>
    <mergeCell ref="B10:D11"/>
    <mergeCell ref="B37:B42"/>
    <mergeCell ref="A44:A45"/>
    <mergeCell ref="B44:B45"/>
    <mergeCell ref="A49:A52"/>
    <mergeCell ref="B49:B52"/>
    <mergeCell ref="A54:A56"/>
    <mergeCell ref="B54:B56"/>
    <mergeCell ref="A58:A59"/>
    <mergeCell ref="B58:B59"/>
    <mergeCell ref="A61:A65"/>
    <mergeCell ref="B61:B65"/>
    <mergeCell ref="A67:A71"/>
    <mergeCell ref="B67:B71"/>
    <mergeCell ref="A75:A77"/>
    <mergeCell ref="B75:B77"/>
    <mergeCell ref="A79:A80"/>
    <mergeCell ref="B79:B80"/>
    <mergeCell ref="A82:A85"/>
    <mergeCell ref="B82:B85"/>
    <mergeCell ref="A87:A89"/>
    <mergeCell ref="B87:B89"/>
    <mergeCell ref="A91:A92"/>
    <mergeCell ref="B91:B92"/>
    <mergeCell ref="A94:A97"/>
    <mergeCell ref="B94:B97"/>
    <mergeCell ref="A99:A105"/>
    <mergeCell ref="B99:B105"/>
    <mergeCell ref="A107:A111"/>
    <mergeCell ref="B107:B111"/>
    <mergeCell ref="A113:A116"/>
    <mergeCell ref="B113:B116"/>
    <mergeCell ref="C143:D143"/>
    <mergeCell ref="A118:A121"/>
    <mergeCell ref="B118:B121"/>
    <mergeCell ref="A123:A130"/>
    <mergeCell ref="B123:B130"/>
    <mergeCell ref="A142:B142"/>
    <mergeCell ref="C142:D142"/>
  </mergeCells>
  <printOptions horizontalCentered="1"/>
  <pageMargins left="0.1968503937007874" right="0.1968503937007874" top="0.35433070866141736" bottom="0.35433070866141736" header="0.11811023622047245" footer="0.11811023622047245"/>
  <pageSetup fitToHeight="3" fitToWidth="1" horizontalDpi="600" verticalDpi="600" orientation="landscape" paperSize="9" scale="52" r:id="rId1"/>
  <headerFooter>
    <oddFooter>&amp;CСтраница 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2"/>
  <sheetViews>
    <sheetView tabSelected="1" view="pageBreakPreview" zoomScale="80" zoomScaleNormal="80" zoomScaleSheetLayoutView="80" zoomScalePageLayoutView="0" workbookViewId="0" topLeftCell="A529">
      <selection activeCell="C540" sqref="C540"/>
    </sheetView>
  </sheetViews>
  <sheetFormatPr defaultColWidth="9.140625" defaultRowHeight="15"/>
  <cols>
    <col min="1" max="1" width="7.140625" style="34" customWidth="1"/>
    <col min="2" max="2" width="16.57421875" style="100" customWidth="1"/>
    <col min="3" max="3" width="43.7109375" style="100" bestFit="1" customWidth="1"/>
    <col min="4" max="4" width="22.57421875" style="58" customWidth="1"/>
    <col min="5" max="5" width="11.00390625" style="35" bestFit="1" customWidth="1"/>
    <col min="6" max="6" width="14.421875" style="35" customWidth="1"/>
    <col min="7" max="7" width="12.421875" style="101" bestFit="1" customWidth="1"/>
    <col min="8" max="8" width="11.421875" style="35" customWidth="1"/>
    <col min="9" max="9" width="35.140625" style="45" customWidth="1"/>
    <col min="10" max="10" width="15.28125" style="78" customWidth="1"/>
    <col min="11" max="16384" width="9.140625" style="58" customWidth="1"/>
  </cols>
  <sheetData>
    <row r="1" spans="2:10" ht="51.75" customHeight="1">
      <c r="B1" s="35"/>
      <c r="C1" s="35"/>
      <c r="D1" s="36"/>
      <c r="E1" s="37"/>
      <c r="F1" s="37"/>
      <c r="G1" s="38"/>
      <c r="H1" s="232" t="s">
        <v>276</v>
      </c>
      <c r="I1" s="232"/>
      <c r="J1" s="232"/>
    </row>
    <row r="2" spans="2:9" ht="14.25" customHeight="1">
      <c r="B2" s="35"/>
      <c r="C2" s="35"/>
      <c r="D2" s="36"/>
      <c r="E2" s="37"/>
      <c r="F2" s="37"/>
      <c r="G2" s="38"/>
      <c r="H2" s="37"/>
      <c r="I2" s="38"/>
    </row>
    <row r="3" spans="1:10" ht="36" customHeight="1">
      <c r="A3" s="250" t="s">
        <v>277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1:10" ht="19.5" customHeight="1">
      <c r="A4" s="39"/>
      <c r="B4" s="40"/>
      <c r="C4" s="251" t="s">
        <v>278</v>
      </c>
      <c r="D4" s="251"/>
      <c r="E4" s="251"/>
      <c r="F4" s="251"/>
      <c r="G4" s="251"/>
      <c r="H4" s="251"/>
      <c r="I4" s="251"/>
      <c r="J4" s="251"/>
    </row>
    <row r="5" spans="1:10" ht="14.25" customHeight="1">
      <c r="A5" s="39"/>
      <c r="B5" s="40"/>
      <c r="C5" s="252" t="s">
        <v>279</v>
      </c>
      <c r="D5" s="252"/>
      <c r="E5" s="252"/>
      <c r="F5" s="252"/>
      <c r="G5" s="252"/>
      <c r="H5" s="252"/>
      <c r="I5" s="252"/>
      <c r="J5" s="252"/>
    </row>
    <row r="6" spans="1:10" s="47" customFormat="1" ht="19.5" customHeight="1">
      <c r="A6" s="34"/>
      <c r="B6" s="41"/>
      <c r="C6" s="42"/>
      <c r="D6" s="43"/>
      <c r="E6" s="35"/>
      <c r="F6" s="44" t="s">
        <v>280</v>
      </c>
      <c r="G6" s="44"/>
      <c r="H6" s="44"/>
      <c r="I6" s="45"/>
      <c r="J6" s="46"/>
    </row>
    <row r="7" spans="1:11" s="47" customFormat="1" ht="17.25" customHeight="1">
      <c r="A7" s="220" t="s">
        <v>82</v>
      </c>
      <c r="B7" s="220"/>
      <c r="C7" s="220"/>
      <c r="D7" s="220"/>
      <c r="E7" s="220"/>
      <c r="F7" s="220"/>
      <c r="G7" s="220"/>
      <c r="H7" s="220"/>
      <c r="I7" s="220"/>
      <c r="J7" s="220"/>
      <c r="K7" s="48"/>
    </row>
    <row r="8" spans="1:10" s="47" customFormat="1" ht="35.25" customHeight="1">
      <c r="A8" s="49" t="s">
        <v>43</v>
      </c>
      <c r="B8" s="254" t="str">
        <f>'План КС_КСГ'!B8</f>
        <v>470______</v>
      </c>
      <c r="C8" s="255">
        <f>'План КС_КСГ'!C8:I8</f>
        <v>0</v>
      </c>
      <c r="D8" s="255"/>
      <c r="E8" s="255"/>
      <c r="F8" s="255"/>
      <c r="G8" s="255"/>
      <c r="H8" s="255"/>
      <c r="I8" s="255"/>
      <c r="J8" s="255"/>
    </row>
    <row r="9" spans="1:10" s="47" customFormat="1" ht="18.75" customHeight="1">
      <c r="A9" s="50" t="s">
        <v>48</v>
      </c>
      <c r="B9" s="51"/>
      <c r="C9" s="245" t="s">
        <v>45</v>
      </c>
      <c r="D9" s="245"/>
      <c r="E9" s="245"/>
      <c r="F9" s="245"/>
      <c r="G9" s="245"/>
      <c r="H9" s="245"/>
      <c r="I9" s="245"/>
      <c r="J9" s="245"/>
    </row>
    <row r="10" spans="1:10" ht="14.25" customHeight="1">
      <c r="A10" s="52"/>
      <c r="B10" s="53"/>
      <c r="C10" s="53"/>
      <c r="D10" s="54"/>
      <c r="E10" s="52"/>
      <c r="F10" s="52"/>
      <c r="G10" s="55"/>
      <c r="H10" s="52"/>
      <c r="I10" s="56"/>
      <c r="J10" s="57"/>
    </row>
    <row r="11" spans="1:10" s="35" customFormat="1" ht="38.25">
      <c r="A11" s="59" t="s">
        <v>73</v>
      </c>
      <c r="B11" s="59" t="s">
        <v>281</v>
      </c>
      <c r="C11" s="59" t="s">
        <v>282</v>
      </c>
      <c r="D11" s="59" t="s">
        <v>283</v>
      </c>
      <c r="E11" s="59" t="s">
        <v>284</v>
      </c>
      <c r="F11" s="59" t="s">
        <v>285</v>
      </c>
      <c r="G11" s="60" t="s">
        <v>286</v>
      </c>
      <c r="H11" s="59" t="s">
        <v>287</v>
      </c>
      <c r="I11" s="61" t="s">
        <v>288</v>
      </c>
      <c r="J11" s="62" t="s">
        <v>289</v>
      </c>
    </row>
    <row r="12" spans="1:10" s="35" customFormat="1" ht="12.75">
      <c r="A12" s="59">
        <v>1</v>
      </c>
      <c r="B12" s="59">
        <v>2</v>
      </c>
      <c r="C12" s="59">
        <v>3</v>
      </c>
      <c r="D12" s="59">
        <v>4</v>
      </c>
      <c r="E12" s="59">
        <v>5</v>
      </c>
      <c r="F12" s="59">
        <v>6</v>
      </c>
      <c r="G12" s="59">
        <v>7</v>
      </c>
      <c r="H12" s="59">
        <v>8</v>
      </c>
      <c r="I12" s="59">
        <v>9</v>
      </c>
      <c r="J12" s="63">
        <v>10</v>
      </c>
    </row>
    <row r="13" spans="1:10" s="65" customFormat="1" ht="25.5">
      <c r="A13" s="59">
        <v>1</v>
      </c>
      <c r="B13" s="246" t="s">
        <v>290</v>
      </c>
      <c r="C13" s="64" t="s">
        <v>291</v>
      </c>
      <c r="D13" s="64" t="s">
        <v>292</v>
      </c>
      <c r="E13" s="64" t="s">
        <v>293</v>
      </c>
      <c r="F13" s="64" t="s">
        <v>14</v>
      </c>
      <c r="G13" s="60" t="s">
        <v>294</v>
      </c>
      <c r="H13" s="59">
        <v>1</v>
      </c>
      <c r="I13" s="64" t="s">
        <v>295</v>
      </c>
      <c r="J13" s="253"/>
    </row>
    <row r="14" spans="1:10" s="65" customFormat="1" ht="12.75">
      <c r="A14" s="59">
        <f>A13+1</f>
        <v>2</v>
      </c>
      <c r="B14" s="246"/>
      <c r="C14" s="64" t="s">
        <v>296</v>
      </c>
      <c r="D14" s="64" t="s">
        <v>297</v>
      </c>
      <c r="E14" s="64" t="s">
        <v>298</v>
      </c>
      <c r="F14" s="64" t="s">
        <v>14</v>
      </c>
      <c r="G14" s="60" t="s">
        <v>294</v>
      </c>
      <c r="H14" s="59">
        <v>2</v>
      </c>
      <c r="I14" s="64" t="s">
        <v>299</v>
      </c>
      <c r="J14" s="253"/>
    </row>
    <row r="15" spans="1:10" s="65" customFormat="1" ht="25.5">
      <c r="A15" s="59">
        <f aca="true" t="shared" si="0" ref="A15:A78">A14+1</f>
        <v>3</v>
      </c>
      <c r="B15" s="246"/>
      <c r="C15" s="64" t="s">
        <v>300</v>
      </c>
      <c r="D15" s="64" t="s">
        <v>301</v>
      </c>
      <c r="E15" s="64" t="s">
        <v>302</v>
      </c>
      <c r="F15" s="64" t="s">
        <v>14</v>
      </c>
      <c r="G15" s="60" t="s">
        <v>294</v>
      </c>
      <c r="H15" s="59">
        <v>3</v>
      </c>
      <c r="I15" s="64" t="s">
        <v>303</v>
      </c>
      <c r="J15" s="253"/>
    </row>
    <row r="16" spans="1:10" s="65" customFormat="1" ht="25.5">
      <c r="A16" s="59">
        <f t="shared" si="0"/>
        <v>4</v>
      </c>
      <c r="B16" s="246"/>
      <c r="C16" s="64" t="s">
        <v>304</v>
      </c>
      <c r="D16" s="64" t="s">
        <v>305</v>
      </c>
      <c r="E16" s="64" t="s">
        <v>306</v>
      </c>
      <c r="F16" s="64" t="s">
        <v>14</v>
      </c>
      <c r="G16" s="60" t="s">
        <v>294</v>
      </c>
      <c r="H16" s="59">
        <v>4</v>
      </c>
      <c r="I16" s="64" t="s">
        <v>307</v>
      </c>
      <c r="J16" s="253"/>
    </row>
    <row r="17" spans="1:10" s="65" customFormat="1" ht="25.5">
      <c r="A17" s="59">
        <f t="shared" si="0"/>
        <v>5</v>
      </c>
      <c r="B17" s="246"/>
      <c r="C17" s="64" t="s">
        <v>308</v>
      </c>
      <c r="D17" s="64" t="s">
        <v>309</v>
      </c>
      <c r="E17" s="64" t="s">
        <v>310</v>
      </c>
      <c r="F17" s="64" t="s">
        <v>14</v>
      </c>
      <c r="G17" s="60" t="s">
        <v>294</v>
      </c>
      <c r="H17" s="59">
        <v>5</v>
      </c>
      <c r="I17" s="64" t="s">
        <v>311</v>
      </c>
      <c r="J17" s="253"/>
    </row>
    <row r="18" spans="1:10" s="65" customFormat="1" ht="25.5">
      <c r="A18" s="59">
        <f t="shared" si="0"/>
        <v>6</v>
      </c>
      <c r="B18" s="246"/>
      <c r="C18" s="64" t="s">
        <v>312</v>
      </c>
      <c r="D18" s="64" t="s">
        <v>313</v>
      </c>
      <c r="E18" s="64" t="s">
        <v>314</v>
      </c>
      <c r="F18" s="64" t="s">
        <v>14</v>
      </c>
      <c r="G18" s="60" t="s">
        <v>294</v>
      </c>
      <c r="H18" s="59">
        <v>6</v>
      </c>
      <c r="I18" s="64" t="s">
        <v>315</v>
      </c>
      <c r="J18" s="253"/>
    </row>
    <row r="19" spans="1:10" s="65" customFormat="1" ht="25.5">
      <c r="A19" s="59">
        <f t="shared" si="0"/>
        <v>7</v>
      </c>
      <c r="B19" s="246"/>
      <c r="C19" s="64" t="s">
        <v>316</v>
      </c>
      <c r="D19" s="64" t="s">
        <v>317</v>
      </c>
      <c r="E19" s="64" t="s">
        <v>318</v>
      </c>
      <c r="F19" s="64" t="s">
        <v>14</v>
      </c>
      <c r="G19" s="60" t="s">
        <v>294</v>
      </c>
      <c r="H19" s="59">
        <v>7</v>
      </c>
      <c r="I19" s="64" t="s">
        <v>319</v>
      </c>
      <c r="J19" s="253"/>
    </row>
    <row r="20" spans="1:10" s="65" customFormat="1" ht="25.5">
      <c r="A20" s="59">
        <f t="shared" si="0"/>
        <v>8</v>
      </c>
      <c r="B20" s="246"/>
      <c r="C20" s="64" t="s">
        <v>320</v>
      </c>
      <c r="D20" s="64" t="s">
        <v>321</v>
      </c>
      <c r="E20" s="64" t="s">
        <v>322</v>
      </c>
      <c r="F20" s="64" t="s">
        <v>14</v>
      </c>
      <c r="G20" s="60" t="s">
        <v>294</v>
      </c>
      <c r="H20" s="59">
        <v>458</v>
      </c>
      <c r="I20" s="64" t="s">
        <v>323</v>
      </c>
      <c r="J20" s="253"/>
    </row>
    <row r="21" spans="1:10" s="65" customFormat="1" ht="12.75">
      <c r="A21" s="59">
        <f t="shared" si="0"/>
        <v>9</v>
      </c>
      <c r="B21" s="246"/>
      <c r="C21" s="64" t="s">
        <v>324</v>
      </c>
      <c r="D21" s="64" t="s">
        <v>325</v>
      </c>
      <c r="E21" s="64" t="s">
        <v>326</v>
      </c>
      <c r="F21" s="64" t="s">
        <v>14</v>
      </c>
      <c r="G21" s="60" t="s">
        <v>294</v>
      </c>
      <c r="H21" s="59">
        <v>459</v>
      </c>
      <c r="I21" s="64" t="s">
        <v>327</v>
      </c>
      <c r="J21" s="253"/>
    </row>
    <row r="22" spans="1:10" s="65" customFormat="1" ht="25.5">
      <c r="A22" s="59">
        <f t="shared" si="0"/>
        <v>10</v>
      </c>
      <c r="B22" s="246"/>
      <c r="C22" s="64" t="s">
        <v>328</v>
      </c>
      <c r="D22" s="64" t="s">
        <v>329</v>
      </c>
      <c r="E22" s="64" t="s">
        <v>330</v>
      </c>
      <c r="F22" s="64" t="s">
        <v>14</v>
      </c>
      <c r="G22" s="60" t="s">
        <v>331</v>
      </c>
      <c r="H22" s="59">
        <v>8</v>
      </c>
      <c r="I22" s="64" t="s">
        <v>332</v>
      </c>
      <c r="J22" s="253"/>
    </row>
    <row r="23" spans="1:10" s="65" customFormat="1" ht="12.75">
      <c r="A23" s="59">
        <f t="shared" si="0"/>
        <v>11</v>
      </c>
      <c r="B23" s="246"/>
      <c r="C23" s="64" t="s">
        <v>333</v>
      </c>
      <c r="D23" s="64" t="s">
        <v>334</v>
      </c>
      <c r="E23" s="64" t="s">
        <v>335</v>
      </c>
      <c r="F23" s="64" t="s">
        <v>14</v>
      </c>
      <c r="G23" s="60" t="s">
        <v>331</v>
      </c>
      <c r="H23" s="59">
        <v>9</v>
      </c>
      <c r="I23" s="64" t="s">
        <v>336</v>
      </c>
      <c r="J23" s="253"/>
    </row>
    <row r="24" spans="1:10" s="65" customFormat="1" ht="38.25">
      <c r="A24" s="59">
        <f t="shared" si="0"/>
        <v>12</v>
      </c>
      <c r="B24" s="246"/>
      <c r="C24" s="64" t="s">
        <v>337</v>
      </c>
      <c r="D24" s="64" t="s">
        <v>338</v>
      </c>
      <c r="E24" s="64" t="s">
        <v>339</v>
      </c>
      <c r="F24" s="64" t="s">
        <v>14</v>
      </c>
      <c r="G24" s="60" t="s">
        <v>331</v>
      </c>
      <c r="H24" s="59">
        <v>10</v>
      </c>
      <c r="I24" s="64" t="s">
        <v>340</v>
      </c>
      <c r="J24" s="253"/>
    </row>
    <row r="25" spans="1:10" s="65" customFormat="1" ht="12.75">
      <c r="A25" s="59">
        <f t="shared" si="0"/>
        <v>13</v>
      </c>
      <c r="B25" s="246"/>
      <c r="C25" s="64" t="s">
        <v>341</v>
      </c>
      <c r="D25" s="64" t="s">
        <v>342</v>
      </c>
      <c r="E25" s="64" t="s">
        <v>343</v>
      </c>
      <c r="F25" s="64" t="s">
        <v>14</v>
      </c>
      <c r="G25" s="60" t="s">
        <v>331</v>
      </c>
      <c r="H25" s="59">
        <v>11</v>
      </c>
      <c r="I25" s="64" t="s">
        <v>344</v>
      </c>
      <c r="J25" s="253"/>
    </row>
    <row r="26" spans="1:10" s="65" customFormat="1" ht="25.5">
      <c r="A26" s="59">
        <f t="shared" si="0"/>
        <v>14</v>
      </c>
      <c r="B26" s="246"/>
      <c r="C26" s="64" t="s">
        <v>345</v>
      </c>
      <c r="D26" s="64" t="s">
        <v>346</v>
      </c>
      <c r="E26" s="64" t="s">
        <v>347</v>
      </c>
      <c r="F26" s="64" t="s">
        <v>14</v>
      </c>
      <c r="G26" s="60" t="s">
        <v>331</v>
      </c>
      <c r="H26" s="59">
        <v>12</v>
      </c>
      <c r="I26" s="64" t="s">
        <v>348</v>
      </c>
      <c r="J26" s="253"/>
    </row>
    <row r="27" spans="1:10" s="65" customFormat="1" ht="25.5">
      <c r="A27" s="59">
        <f t="shared" si="0"/>
        <v>15</v>
      </c>
      <c r="B27" s="246"/>
      <c r="C27" s="64" t="s">
        <v>349</v>
      </c>
      <c r="D27" s="64" t="s">
        <v>350</v>
      </c>
      <c r="E27" s="64" t="s">
        <v>351</v>
      </c>
      <c r="F27" s="64" t="s">
        <v>14</v>
      </c>
      <c r="G27" s="60" t="s">
        <v>331</v>
      </c>
      <c r="H27" s="59">
        <v>460</v>
      </c>
      <c r="I27" s="64" t="s">
        <v>352</v>
      </c>
      <c r="J27" s="253"/>
    </row>
    <row r="28" spans="1:10" s="65" customFormat="1" ht="12.75">
      <c r="A28" s="59">
        <f t="shared" si="0"/>
        <v>16</v>
      </c>
      <c r="B28" s="246"/>
      <c r="C28" s="64" t="s">
        <v>353</v>
      </c>
      <c r="D28" s="64" t="s">
        <v>354</v>
      </c>
      <c r="E28" s="64" t="s">
        <v>355</v>
      </c>
      <c r="F28" s="64" t="s">
        <v>14</v>
      </c>
      <c r="G28" s="60" t="s">
        <v>331</v>
      </c>
      <c r="H28" s="59">
        <v>461</v>
      </c>
      <c r="I28" s="64" t="s">
        <v>356</v>
      </c>
      <c r="J28" s="253"/>
    </row>
    <row r="29" spans="1:10" s="65" customFormat="1" ht="51">
      <c r="A29" s="59">
        <f t="shared" si="0"/>
        <v>17</v>
      </c>
      <c r="B29" s="246"/>
      <c r="C29" s="64" t="s">
        <v>357</v>
      </c>
      <c r="D29" s="64" t="s">
        <v>358</v>
      </c>
      <c r="E29" s="64" t="s">
        <v>359</v>
      </c>
      <c r="F29" s="64" t="s">
        <v>14</v>
      </c>
      <c r="G29" s="60" t="s">
        <v>360</v>
      </c>
      <c r="H29" s="59">
        <v>13</v>
      </c>
      <c r="I29" s="64" t="s">
        <v>361</v>
      </c>
      <c r="J29" s="253"/>
    </row>
    <row r="30" spans="1:10" s="65" customFormat="1" ht="114.75">
      <c r="A30" s="59">
        <f t="shared" si="0"/>
        <v>18</v>
      </c>
      <c r="B30" s="246"/>
      <c r="C30" s="64" t="s">
        <v>362</v>
      </c>
      <c r="D30" s="64" t="s">
        <v>363</v>
      </c>
      <c r="E30" s="64" t="s">
        <v>364</v>
      </c>
      <c r="F30" s="64" t="s">
        <v>14</v>
      </c>
      <c r="G30" s="66" t="s">
        <v>360</v>
      </c>
      <c r="H30" s="59">
        <v>522</v>
      </c>
      <c r="I30" s="67" t="s">
        <v>365</v>
      </c>
      <c r="J30" s="253"/>
    </row>
    <row r="31" spans="1:10" s="65" customFormat="1" ht="63.75">
      <c r="A31" s="59">
        <f t="shared" si="0"/>
        <v>19</v>
      </c>
      <c r="B31" s="246"/>
      <c r="C31" s="64" t="s">
        <v>366</v>
      </c>
      <c r="D31" s="64" t="s">
        <v>367</v>
      </c>
      <c r="E31" s="64" t="s">
        <v>368</v>
      </c>
      <c r="F31" s="64" t="s">
        <v>14</v>
      </c>
      <c r="G31" s="60" t="s">
        <v>360</v>
      </c>
      <c r="H31" s="59">
        <v>464</v>
      </c>
      <c r="I31" s="64" t="s">
        <v>369</v>
      </c>
      <c r="J31" s="253"/>
    </row>
    <row r="32" spans="1:10" s="65" customFormat="1" ht="38.25">
      <c r="A32" s="59">
        <f t="shared" si="0"/>
        <v>20</v>
      </c>
      <c r="B32" s="246"/>
      <c r="C32" s="64" t="s">
        <v>370</v>
      </c>
      <c r="D32" s="64" t="s">
        <v>371</v>
      </c>
      <c r="E32" s="64" t="s">
        <v>372</v>
      </c>
      <c r="F32" s="64" t="s">
        <v>14</v>
      </c>
      <c r="G32" s="60" t="s">
        <v>360</v>
      </c>
      <c r="H32" s="59">
        <v>465</v>
      </c>
      <c r="I32" s="64" t="s">
        <v>373</v>
      </c>
      <c r="J32" s="253"/>
    </row>
    <row r="33" spans="1:10" s="65" customFormat="1" ht="25.5">
      <c r="A33" s="59">
        <f t="shared" si="0"/>
        <v>21</v>
      </c>
      <c r="B33" s="246"/>
      <c r="C33" s="64" t="s">
        <v>374</v>
      </c>
      <c r="D33" s="64" t="s">
        <v>375</v>
      </c>
      <c r="E33" s="64" t="s">
        <v>376</v>
      </c>
      <c r="F33" s="64" t="s">
        <v>14</v>
      </c>
      <c r="G33" s="60" t="s">
        <v>360</v>
      </c>
      <c r="H33" s="59">
        <v>466</v>
      </c>
      <c r="I33" s="64" t="s">
        <v>377</v>
      </c>
      <c r="J33" s="253"/>
    </row>
    <row r="34" spans="1:10" s="65" customFormat="1" ht="51">
      <c r="A34" s="59">
        <f t="shared" si="0"/>
        <v>22</v>
      </c>
      <c r="B34" s="246"/>
      <c r="C34" s="64" t="s">
        <v>378</v>
      </c>
      <c r="D34" s="64" t="s">
        <v>379</v>
      </c>
      <c r="E34" s="64" t="s">
        <v>380</v>
      </c>
      <c r="F34" s="64" t="s">
        <v>14</v>
      </c>
      <c r="G34" s="60" t="s">
        <v>360</v>
      </c>
      <c r="H34" s="59">
        <v>467</v>
      </c>
      <c r="I34" s="64" t="s">
        <v>381</v>
      </c>
      <c r="J34" s="253"/>
    </row>
    <row r="35" spans="1:10" s="65" customFormat="1" ht="38.25">
      <c r="A35" s="59">
        <f t="shared" si="0"/>
        <v>23</v>
      </c>
      <c r="B35" s="246" t="s">
        <v>290</v>
      </c>
      <c r="C35" s="64" t="s">
        <v>382</v>
      </c>
      <c r="D35" s="64" t="s">
        <v>383</v>
      </c>
      <c r="E35" s="64" t="s">
        <v>384</v>
      </c>
      <c r="F35" s="64" t="s">
        <v>14</v>
      </c>
      <c r="G35" s="60" t="s">
        <v>360</v>
      </c>
      <c r="H35" s="59">
        <v>468</v>
      </c>
      <c r="I35" s="64" t="s">
        <v>385</v>
      </c>
      <c r="J35" s="253"/>
    </row>
    <row r="36" spans="1:10" s="65" customFormat="1" ht="51">
      <c r="A36" s="59">
        <f t="shared" si="0"/>
        <v>24</v>
      </c>
      <c r="B36" s="246"/>
      <c r="C36" s="64" t="s">
        <v>386</v>
      </c>
      <c r="D36" s="64" t="s">
        <v>387</v>
      </c>
      <c r="E36" s="64" t="s">
        <v>388</v>
      </c>
      <c r="F36" s="64" t="s">
        <v>14</v>
      </c>
      <c r="G36" s="60" t="s">
        <v>360</v>
      </c>
      <c r="H36" s="59">
        <v>469</v>
      </c>
      <c r="I36" s="64" t="s">
        <v>381</v>
      </c>
      <c r="J36" s="253"/>
    </row>
    <row r="37" spans="1:10" s="65" customFormat="1" ht="63.75">
      <c r="A37" s="59">
        <f t="shared" si="0"/>
        <v>25</v>
      </c>
      <c r="B37" s="246"/>
      <c r="C37" s="64" t="s">
        <v>389</v>
      </c>
      <c r="D37" s="64" t="s">
        <v>390</v>
      </c>
      <c r="E37" s="64" t="s">
        <v>391</v>
      </c>
      <c r="F37" s="64" t="s">
        <v>14</v>
      </c>
      <c r="G37" s="60" t="s">
        <v>360</v>
      </c>
      <c r="H37" s="59">
        <v>470</v>
      </c>
      <c r="I37" s="64" t="s">
        <v>392</v>
      </c>
      <c r="J37" s="253"/>
    </row>
    <row r="38" spans="1:10" s="65" customFormat="1" ht="25.5">
      <c r="A38" s="59">
        <f t="shared" si="0"/>
        <v>26</v>
      </c>
      <c r="B38" s="246"/>
      <c r="C38" s="64" t="s">
        <v>393</v>
      </c>
      <c r="D38" s="64" t="s">
        <v>394</v>
      </c>
      <c r="E38" s="64" t="s">
        <v>395</v>
      </c>
      <c r="F38" s="64" t="s">
        <v>14</v>
      </c>
      <c r="G38" s="60" t="s">
        <v>360</v>
      </c>
      <c r="H38" s="59">
        <v>471</v>
      </c>
      <c r="I38" s="64" t="s">
        <v>396</v>
      </c>
      <c r="J38" s="253"/>
    </row>
    <row r="39" spans="1:10" s="65" customFormat="1" ht="25.5">
      <c r="A39" s="59">
        <f t="shared" si="0"/>
        <v>27</v>
      </c>
      <c r="B39" s="246"/>
      <c r="C39" s="64" t="s">
        <v>397</v>
      </c>
      <c r="D39" s="64" t="s">
        <v>398</v>
      </c>
      <c r="E39" s="64" t="s">
        <v>399</v>
      </c>
      <c r="F39" s="64" t="s">
        <v>14</v>
      </c>
      <c r="G39" s="60" t="s">
        <v>360</v>
      </c>
      <c r="H39" s="59">
        <v>472</v>
      </c>
      <c r="I39" s="64" t="s">
        <v>400</v>
      </c>
      <c r="J39" s="253"/>
    </row>
    <row r="40" spans="1:10" s="65" customFormat="1" ht="25.5">
      <c r="A40" s="59">
        <f t="shared" si="0"/>
        <v>28</v>
      </c>
      <c r="B40" s="246"/>
      <c r="C40" s="64" t="s">
        <v>401</v>
      </c>
      <c r="D40" s="64" t="s">
        <v>402</v>
      </c>
      <c r="E40" s="64" t="s">
        <v>403</v>
      </c>
      <c r="F40" s="64" t="s">
        <v>14</v>
      </c>
      <c r="G40" s="60" t="s">
        <v>360</v>
      </c>
      <c r="H40" s="59">
        <v>473</v>
      </c>
      <c r="I40" s="64" t="s">
        <v>404</v>
      </c>
      <c r="J40" s="253"/>
    </row>
    <row r="41" spans="1:10" s="65" customFormat="1" ht="25.5">
      <c r="A41" s="59">
        <f t="shared" si="0"/>
        <v>29</v>
      </c>
      <c r="B41" s="246"/>
      <c r="C41" s="64" t="s">
        <v>405</v>
      </c>
      <c r="D41" s="64" t="s">
        <v>406</v>
      </c>
      <c r="E41" s="64" t="s">
        <v>407</v>
      </c>
      <c r="F41" s="64" t="s">
        <v>14</v>
      </c>
      <c r="G41" s="60" t="s">
        <v>360</v>
      </c>
      <c r="H41" s="59">
        <v>474</v>
      </c>
      <c r="I41" s="64" t="s">
        <v>408</v>
      </c>
      <c r="J41" s="253"/>
    </row>
    <row r="42" spans="1:10" s="65" customFormat="1" ht="25.5">
      <c r="A42" s="59">
        <f t="shared" si="0"/>
        <v>30</v>
      </c>
      <c r="B42" s="246"/>
      <c r="C42" s="64" t="s">
        <v>409</v>
      </c>
      <c r="D42" s="64" t="s">
        <v>410</v>
      </c>
      <c r="E42" s="64" t="s">
        <v>411</v>
      </c>
      <c r="F42" s="64" t="s">
        <v>14</v>
      </c>
      <c r="G42" s="60" t="s">
        <v>360</v>
      </c>
      <c r="H42" s="59">
        <v>475</v>
      </c>
      <c r="I42" s="64" t="s">
        <v>400</v>
      </c>
      <c r="J42" s="253"/>
    </row>
    <row r="43" spans="1:10" s="65" customFormat="1" ht="51">
      <c r="A43" s="59">
        <f t="shared" si="0"/>
        <v>31</v>
      </c>
      <c r="B43" s="246"/>
      <c r="C43" s="64" t="s">
        <v>412</v>
      </c>
      <c r="D43" s="64" t="s">
        <v>413</v>
      </c>
      <c r="E43" s="64" t="s">
        <v>414</v>
      </c>
      <c r="F43" s="64" t="s">
        <v>14</v>
      </c>
      <c r="G43" s="60" t="s">
        <v>360</v>
      </c>
      <c r="H43" s="59">
        <v>476</v>
      </c>
      <c r="I43" s="64" t="s">
        <v>415</v>
      </c>
      <c r="J43" s="253"/>
    </row>
    <row r="44" spans="1:10" s="65" customFormat="1" ht="38.25">
      <c r="A44" s="59">
        <f t="shared" si="0"/>
        <v>32</v>
      </c>
      <c r="B44" s="246"/>
      <c r="C44" s="64" t="s">
        <v>416</v>
      </c>
      <c r="D44" s="64" t="s">
        <v>417</v>
      </c>
      <c r="E44" s="64" t="s">
        <v>418</v>
      </c>
      <c r="F44" s="64" t="s">
        <v>14</v>
      </c>
      <c r="G44" s="60" t="s">
        <v>419</v>
      </c>
      <c r="H44" s="59">
        <v>477</v>
      </c>
      <c r="I44" s="64" t="s">
        <v>420</v>
      </c>
      <c r="J44" s="253"/>
    </row>
    <row r="45" spans="1:10" s="65" customFormat="1" ht="38.25">
      <c r="A45" s="59">
        <f t="shared" si="0"/>
        <v>33</v>
      </c>
      <c r="B45" s="246"/>
      <c r="C45" s="64" t="s">
        <v>421</v>
      </c>
      <c r="D45" s="64" t="s">
        <v>422</v>
      </c>
      <c r="E45" s="64" t="s">
        <v>423</v>
      </c>
      <c r="F45" s="64" t="s">
        <v>14</v>
      </c>
      <c r="G45" s="60" t="s">
        <v>419</v>
      </c>
      <c r="H45" s="59">
        <v>478</v>
      </c>
      <c r="I45" s="64" t="s">
        <v>424</v>
      </c>
      <c r="J45" s="253"/>
    </row>
    <row r="46" spans="1:10" s="65" customFormat="1" ht="25.5">
      <c r="A46" s="59">
        <f t="shared" si="0"/>
        <v>34</v>
      </c>
      <c r="B46" s="246"/>
      <c r="C46" s="64" t="s">
        <v>425</v>
      </c>
      <c r="D46" s="64" t="s">
        <v>426</v>
      </c>
      <c r="E46" s="64" t="s">
        <v>427</v>
      </c>
      <c r="F46" s="64" t="s">
        <v>14</v>
      </c>
      <c r="G46" s="60" t="s">
        <v>419</v>
      </c>
      <c r="H46" s="59">
        <v>479</v>
      </c>
      <c r="I46" s="64" t="s">
        <v>428</v>
      </c>
      <c r="J46" s="253"/>
    </row>
    <row r="47" spans="1:10" s="65" customFormat="1" ht="25.5">
      <c r="A47" s="59">
        <f t="shared" si="0"/>
        <v>35</v>
      </c>
      <c r="B47" s="246"/>
      <c r="C47" s="64" t="s">
        <v>429</v>
      </c>
      <c r="D47" s="64" t="s">
        <v>430</v>
      </c>
      <c r="E47" s="64" t="s">
        <v>431</v>
      </c>
      <c r="F47" s="64" t="s">
        <v>14</v>
      </c>
      <c r="G47" s="60" t="s">
        <v>419</v>
      </c>
      <c r="H47" s="59">
        <v>480</v>
      </c>
      <c r="I47" s="64" t="s">
        <v>432</v>
      </c>
      <c r="J47" s="253"/>
    </row>
    <row r="48" spans="1:10" s="65" customFormat="1" ht="25.5">
      <c r="A48" s="59">
        <f t="shared" si="0"/>
        <v>36</v>
      </c>
      <c r="B48" s="246"/>
      <c r="C48" s="64" t="s">
        <v>433</v>
      </c>
      <c r="D48" s="64" t="s">
        <v>434</v>
      </c>
      <c r="E48" s="64" t="s">
        <v>435</v>
      </c>
      <c r="F48" s="64" t="s">
        <v>14</v>
      </c>
      <c r="G48" s="60" t="s">
        <v>419</v>
      </c>
      <c r="H48" s="59">
        <v>481</v>
      </c>
      <c r="I48" s="64" t="s">
        <v>436</v>
      </c>
      <c r="J48" s="253"/>
    </row>
    <row r="49" spans="1:10" s="65" customFormat="1" ht="25.5">
      <c r="A49" s="59">
        <f t="shared" si="0"/>
        <v>37</v>
      </c>
      <c r="B49" s="246"/>
      <c r="C49" s="64" t="s">
        <v>437</v>
      </c>
      <c r="D49" s="64" t="s">
        <v>438</v>
      </c>
      <c r="E49" s="64" t="s">
        <v>439</v>
      </c>
      <c r="F49" s="64" t="s">
        <v>14</v>
      </c>
      <c r="G49" s="60" t="s">
        <v>419</v>
      </c>
      <c r="H49" s="59">
        <v>482</v>
      </c>
      <c r="I49" s="64" t="s">
        <v>440</v>
      </c>
      <c r="J49" s="253"/>
    </row>
    <row r="50" spans="1:10" s="65" customFormat="1" ht="25.5">
      <c r="A50" s="59">
        <f t="shared" si="0"/>
        <v>38</v>
      </c>
      <c r="B50" s="246"/>
      <c r="C50" s="64" t="s">
        <v>441</v>
      </c>
      <c r="D50" s="64" t="s">
        <v>442</v>
      </c>
      <c r="E50" s="64" t="s">
        <v>443</v>
      </c>
      <c r="F50" s="64" t="s">
        <v>14</v>
      </c>
      <c r="G50" s="60" t="s">
        <v>419</v>
      </c>
      <c r="H50" s="59">
        <v>483</v>
      </c>
      <c r="I50" s="64" t="s">
        <v>444</v>
      </c>
      <c r="J50" s="253"/>
    </row>
    <row r="51" spans="1:10" s="65" customFormat="1" ht="25.5">
      <c r="A51" s="59">
        <f t="shared" si="0"/>
        <v>39</v>
      </c>
      <c r="B51" s="246"/>
      <c r="C51" s="64" t="s">
        <v>445</v>
      </c>
      <c r="D51" s="64" t="s">
        <v>446</v>
      </c>
      <c r="E51" s="64" t="s">
        <v>447</v>
      </c>
      <c r="F51" s="64" t="s">
        <v>14</v>
      </c>
      <c r="G51" s="60" t="s">
        <v>419</v>
      </c>
      <c r="H51" s="59">
        <v>484</v>
      </c>
      <c r="I51" s="64" t="s">
        <v>448</v>
      </c>
      <c r="J51" s="253"/>
    </row>
    <row r="52" spans="1:10" s="65" customFormat="1" ht="25.5">
      <c r="A52" s="59">
        <f t="shared" si="0"/>
        <v>40</v>
      </c>
      <c r="B52" s="246"/>
      <c r="C52" s="64" t="s">
        <v>449</v>
      </c>
      <c r="D52" s="64" t="s">
        <v>450</v>
      </c>
      <c r="E52" s="64" t="s">
        <v>451</v>
      </c>
      <c r="F52" s="64" t="s">
        <v>14</v>
      </c>
      <c r="G52" s="60" t="s">
        <v>419</v>
      </c>
      <c r="H52" s="59">
        <v>485</v>
      </c>
      <c r="I52" s="64" t="s">
        <v>452</v>
      </c>
      <c r="J52" s="253"/>
    </row>
    <row r="53" spans="1:10" ht="15">
      <c r="A53" s="79" t="s">
        <v>57</v>
      </c>
      <c r="B53" s="80"/>
      <c r="C53" s="81" t="str">
        <f>B35</f>
        <v>Хирургия (абдоминальная)</v>
      </c>
      <c r="D53" s="81"/>
      <c r="E53" s="81"/>
      <c r="F53" s="81"/>
      <c r="G53" s="82"/>
      <c r="H53" s="81"/>
      <c r="I53" s="82"/>
      <c r="J53" s="83">
        <f>SUM(J13:J52)</f>
        <v>0</v>
      </c>
    </row>
    <row r="54" spans="1:10" s="65" customFormat="1" ht="102">
      <c r="A54" s="59">
        <f>A52+1</f>
        <v>41</v>
      </c>
      <c r="B54" s="247" t="s">
        <v>7</v>
      </c>
      <c r="C54" s="64" t="s">
        <v>453</v>
      </c>
      <c r="D54" s="64" t="s">
        <v>454</v>
      </c>
      <c r="E54" s="64" t="s">
        <v>455</v>
      </c>
      <c r="F54" s="64" t="s">
        <v>456</v>
      </c>
      <c r="G54" s="68" t="s">
        <v>457</v>
      </c>
      <c r="H54" s="59">
        <v>523</v>
      </c>
      <c r="I54" s="64" t="s">
        <v>458</v>
      </c>
      <c r="J54" s="253"/>
    </row>
    <row r="55" spans="1:10" s="65" customFormat="1" ht="102">
      <c r="A55" s="59">
        <f t="shared" si="0"/>
        <v>42</v>
      </c>
      <c r="B55" s="248"/>
      <c r="C55" s="64" t="s">
        <v>459</v>
      </c>
      <c r="D55" s="64" t="s">
        <v>460</v>
      </c>
      <c r="E55" s="64" t="s">
        <v>461</v>
      </c>
      <c r="F55" s="64" t="s">
        <v>456</v>
      </c>
      <c r="G55" s="68" t="s">
        <v>457</v>
      </c>
      <c r="H55" s="59">
        <v>524</v>
      </c>
      <c r="I55" s="69" t="s">
        <v>462</v>
      </c>
      <c r="J55" s="253"/>
    </row>
    <row r="56" spans="1:10" s="65" customFormat="1" ht="63.75">
      <c r="A56" s="59">
        <f t="shared" si="0"/>
        <v>43</v>
      </c>
      <c r="B56" s="248"/>
      <c r="C56" s="64" t="s">
        <v>463</v>
      </c>
      <c r="D56" s="64" t="s">
        <v>464</v>
      </c>
      <c r="E56" s="64" t="s">
        <v>465</v>
      </c>
      <c r="F56" s="64" t="s">
        <v>456</v>
      </c>
      <c r="G56" s="60" t="s">
        <v>466</v>
      </c>
      <c r="H56" s="59">
        <v>30</v>
      </c>
      <c r="I56" s="64" t="s">
        <v>467</v>
      </c>
      <c r="J56" s="253"/>
    </row>
    <row r="57" spans="1:10" s="65" customFormat="1" ht="76.5">
      <c r="A57" s="59">
        <f t="shared" si="0"/>
        <v>44</v>
      </c>
      <c r="B57" s="248"/>
      <c r="C57" s="64" t="s">
        <v>468</v>
      </c>
      <c r="D57" s="64" t="s">
        <v>469</v>
      </c>
      <c r="E57" s="64" t="s">
        <v>470</v>
      </c>
      <c r="F57" s="64" t="s">
        <v>456</v>
      </c>
      <c r="G57" s="60" t="s">
        <v>466</v>
      </c>
      <c r="H57" s="59">
        <v>31</v>
      </c>
      <c r="I57" s="64" t="s">
        <v>471</v>
      </c>
      <c r="J57" s="253"/>
    </row>
    <row r="58" spans="1:10" s="65" customFormat="1" ht="76.5">
      <c r="A58" s="59">
        <f t="shared" si="0"/>
        <v>45</v>
      </c>
      <c r="B58" s="248"/>
      <c r="C58" s="64" t="s">
        <v>472</v>
      </c>
      <c r="D58" s="64" t="s">
        <v>473</v>
      </c>
      <c r="E58" s="64" t="s">
        <v>474</v>
      </c>
      <c r="F58" s="64" t="s">
        <v>456</v>
      </c>
      <c r="G58" s="60" t="s">
        <v>466</v>
      </c>
      <c r="H58" s="59">
        <v>32</v>
      </c>
      <c r="I58" s="64" t="s">
        <v>475</v>
      </c>
      <c r="J58" s="253"/>
    </row>
    <row r="59" spans="1:10" s="65" customFormat="1" ht="63.75">
      <c r="A59" s="59">
        <f t="shared" si="0"/>
        <v>46</v>
      </c>
      <c r="B59" s="248"/>
      <c r="C59" s="64" t="s">
        <v>476</v>
      </c>
      <c r="D59" s="64" t="s">
        <v>477</v>
      </c>
      <c r="E59" s="64" t="s">
        <v>478</v>
      </c>
      <c r="F59" s="64" t="s">
        <v>456</v>
      </c>
      <c r="G59" s="60" t="s">
        <v>466</v>
      </c>
      <c r="H59" s="59">
        <v>33</v>
      </c>
      <c r="I59" s="64" t="s">
        <v>479</v>
      </c>
      <c r="J59" s="253"/>
    </row>
    <row r="60" spans="1:10" s="65" customFormat="1" ht="51">
      <c r="A60" s="59">
        <f t="shared" si="0"/>
        <v>47</v>
      </c>
      <c r="B60" s="248"/>
      <c r="C60" s="64" t="s">
        <v>480</v>
      </c>
      <c r="D60" s="64" t="s">
        <v>481</v>
      </c>
      <c r="E60" s="64" t="s">
        <v>482</v>
      </c>
      <c r="F60" s="64" t="s">
        <v>456</v>
      </c>
      <c r="G60" s="60" t="s">
        <v>466</v>
      </c>
      <c r="H60" s="59">
        <v>34</v>
      </c>
      <c r="I60" s="64" t="s">
        <v>483</v>
      </c>
      <c r="J60" s="253"/>
    </row>
    <row r="61" spans="1:10" s="65" customFormat="1" ht="76.5">
      <c r="A61" s="59">
        <f t="shared" si="0"/>
        <v>48</v>
      </c>
      <c r="B61" s="248"/>
      <c r="C61" s="64" t="s">
        <v>484</v>
      </c>
      <c r="D61" s="64" t="s">
        <v>485</v>
      </c>
      <c r="E61" s="64" t="s">
        <v>486</v>
      </c>
      <c r="F61" s="64" t="s">
        <v>456</v>
      </c>
      <c r="G61" s="60" t="s">
        <v>466</v>
      </c>
      <c r="H61" s="59">
        <v>35</v>
      </c>
      <c r="I61" s="64" t="s">
        <v>487</v>
      </c>
      <c r="J61" s="253"/>
    </row>
    <row r="62" spans="1:10" s="65" customFormat="1" ht="38.25">
      <c r="A62" s="59">
        <f t="shared" si="0"/>
        <v>49</v>
      </c>
      <c r="B62" s="248"/>
      <c r="C62" s="64" t="s">
        <v>488</v>
      </c>
      <c r="D62" s="64" t="s">
        <v>489</v>
      </c>
      <c r="E62" s="64" t="s">
        <v>490</v>
      </c>
      <c r="F62" s="64" t="s">
        <v>456</v>
      </c>
      <c r="G62" s="60" t="s">
        <v>466</v>
      </c>
      <c r="H62" s="59">
        <v>36</v>
      </c>
      <c r="I62" s="64" t="s">
        <v>491</v>
      </c>
      <c r="J62" s="253"/>
    </row>
    <row r="63" spans="1:10" s="65" customFormat="1" ht="76.5">
      <c r="A63" s="59">
        <f t="shared" si="0"/>
        <v>50</v>
      </c>
      <c r="B63" s="249"/>
      <c r="C63" s="64" t="s">
        <v>492</v>
      </c>
      <c r="D63" s="64" t="s">
        <v>493</v>
      </c>
      <c r="E63" s="64" t="s">
        <v>494</v>
      </c>
      <c r="F63" s="64" t="s">
        <v>456</v>
      </c>
      <c r="G63" s="66" t="s">
        <v>495</v>
      </c>
      <c r="H63" s="59">
        <v>525</v>
      </c>
      <c r="I63" s="64" t="s">
        <v>496</v>
      </c>
      <c r="J63" s="253"/>
    </row>
    <row r="64" spans="1:10" ht="15">
      <c r="A64" s="79" t="s">
        <v>57</v>
      </c>
      <c r="B64" s="80"/>
      <c r="C64" s="84" t="str">
        <f>B54</f>
        <v>Акушерство и гинекология (за исключением использования вспомогательных репродуктивных технологий)</v>
      </c>
      <c r="D64" s="81"/>
      <c r="E64" s="81"/>
      <c r="F64" s="81"/>
      <c r="G64" s="82"/>
      <c r="H64" s="81"/>
      <c r="I64" s="82"/>
      <c r="J64" s="83">
        <f>SUM(J54:J63)</f>
        <v>0</v>
      </c>
    </row>
    <row r="65" spans="1:10" s="65" customFormat="1" ht="89.25">
      <c r="A65" s="59">
        <f>A63+1</f>
        <v>51</v>
      </c>
      <c r="B65" s="244" t="s">
        <v>97</v>
      </c>
      <c r="C65" s="70" t="s">
        <v>497</v>
      </c>
      <c r="D65" s="70" t="s">
        <v>497</v>
      </c>
      <c r="E65" s="64" t="s">
        <v>498</v>
      </c>
      <c r="F65" s="70" t="s">
        <v>97</v>
      </c>
      <c r="G65" s="60" t="s">
        <v>499</v>
      </c>
      <c r="H65" s="59">
        <v>38</v>
      </c>
      <c r="I65" s="64" t="s">
        <v>500</v>
      </c>
      <c r="J65" s="253"/>
    </row>
    <row r="66" spans="1:10" s="65" customFormat="1" ht="127.5">
      <c r="A66" s="59">
        <f t="shared" si="0"/>
        <v>52</v>
      </c>
      <c r="B66" s="244"/>
      <c r="C66" s="70" t="s">
        <v>501</v>
      </c>
      <c r="D66" s="70" t="s">
        <v>501</v>
      </c>
      <c r="E66" s="64" t="s">
        <v>502</v>
      </c>
      <c r="F66" s="70" t="s">
        <v>97</v>
      </c>
      <c r="G66" s="60" t="s">
        <v>503</v>
      </c>
      <c r="H66" s="59">
        <v>39</v>
      </c>
      <c r="I66" s="71" t="s">
        <v>504</v>
      </c>
      <c r="J66" s="253"/>
    </row>
    <row r="67" spans="1:10" ht="15">
      <c r="A67" s="79" t="s">
        <v>57</v>
      </c>
      <c r="B67" s="80"/>
      <c r="C67" s="81" t="str">
        <f>B65</f>
        <v>Гастроэнтерология</v>
      </c>
      <c r="D67" s="81"/>
      <c r="E67" s="81"/>
      <c r="F67" s="81"/>
      <c r="G67" s="82"/>
      <c r="H67" s="81"/>
      <c r="I67" s="82"/>
      <c r="J67" s="83">
        <f>SUM(J65:J66)</f>
        <v>0</v>
      </c>
    </row>
    <row r="68" spans="1:10" s="65" customFormat="1" ht="63.75">
      <c r="A68" s="59">
        <f>A66+1</f>
        <v>53</v>
      </c>
      <c r="B68" s="72" t="s">
        <v>131</v>
      </c>
      <c r="C68" s="70" t="s">
        <v>505</v>
      </c>
      <c r="D68" s="70" t="s">
        <v>505</v>
      </c>
      <c r="E68" s="64" t="s">
        <v>506</v>
      </c>
      <c r="F68" s="70" t="s">
        <v>131</v>
      </c>
      <c r="G68" s="73" t="s">
        <v>507</v>
      </c>
      <c r="H68" s="59">
        <v>40</v>
      </c>
      <c r="I68" s="64" t="s">
        <v>508</v>
      </c>
      <c r="J68" s="253"/>
    </row>
    <row r="69" spans="1:10" ht="15">
      <c r="A69" s="79" t="s">
        <v>57</v>
      </c>
      <c r="B69" s="80"/>
      <c r="C69" s="81" t="str">
        <f>B68</f>
        <v>Гематология</v>
      </c>
      <c r="D69" s="81"/>
      <c r="E69" s="81"/>
      <c r="F69" s="81"/>
      <c r="G69" s="82"/>
      <c r="H69" s="81"/>
      <c r="I69" s="82"/>
      <c r="J69" s="83">
        <f>SUM(J68)</f>
        <v>0</v>
      </c>
    </row>
    <row r="70" spans="1:10" s="65" customFormat="1" ht="76.5">
      <c r="A70" s="59">
        <f>A68+1</f>
        <v>54</v>
      </c>
      <c r="B70" s="244" t="s">
        <v>131</v>
      </c>
      <c r="C70" s="70" t="s">
        <v>509</v>
      </c>
      <c r="D70" s="70" t="s">
        <v>509</v>
      </c>
      <c r="E70" s="64" t="s">
        <v>510</v>
      </c>
      <c r="F70" s="70" t="s">
        <v>131</v>
      </c>
      <c r="G70" s="60" t="s">
        <v>507</v>
      </c>
      <c r="H70" s="59">
        <v>41</v>
      </c>
      <c r="I70" s="64" t="s">
        <v>511</v>
      </c>
      <c r="J70" s="253"/>
    </row>
    <row r="71" spans="1:10" s="65" customFormat="1" ht="165.75">
      <c r="A71" s="59">
        <f t="shared" si="0"/>
        <v>55</v>
      </c>
      <c r="B71" s="244"/>
      <c r="C71" s="70" t="s">
        <v>512</v>
      </c>
      <c r="D71" s="70" t="s">
        <v>512</v>
      </c>
      <c r="E71" s="64" t="s">
        <v>513</v>
      </c>
      <c r="F71" s="70" t="s">
        <v>131</v>
      </c>
      <c r="G71" s="60" t="s">
        <v>507</v>
      </c>
      <c r="H71" s="59">
        <v>42</v>
      </c>
      <c r="I71" s="64" t="s">
        <v>514</v>
      </c>
      <c r="J71" s="253"/>
    </row>
    <row r="72" spans="1:10" s="65" customFormat="1" ht="114.75">
      <c r="A72" s="59">
        <f t="shared" si="0"/>
        <v>56</v>
      </c>
      <c r="B72" s="244"/>
      <c r="C72" s="70" t="s">
        <v>515</v>
      </c>
      <c r="D72" s="70" t="s">
        <v>515</v>
      </c>
      <c r="E72" s="64" t="s">
        <v>516</v>
      </c>
      <c r="F72" s="70" t="s">
        <v>131</v>
      </c>
      <c r="G72" s="60" t="s">
        <v>507</v>
      </c>
      <c r="H72" s="59">
        <v>43</v>
      </c>
      <c r="I72" s="64" t="s">
        <v>517</v>
      </c>
      <c r="J72" s="253"/>
    </row>
    <row r="73" spans="1:10" s="65" customFormat="1" ht="102">
      <c r="A73" s="59">
        <f t="shared" si="0"/>
        <v>57</v>
      </c>
      <c r="B73" s="244"/>
      <c r="C73" s="70" t="s">
        <v>518</v>
      </c>
      <c r="D73" s="70" t="s">
        <v>518</v>
      </c>
      <c r="E73" s="64" t="s">
        <v>519</v>
      </c>
      <c r="F73" s="70" t="s">
        <v>131</v>
      </c>
      <c r="G73" s="60" t="s">
        <v>507</v>
      </c>
      <c r="H73" s="59">
        <v>44</v>
      </c>
      <c r="I73" s="64" t="s">
        <v>520</v>
      </c>
      <c r="J73" s="253"/>
    </row>
    <row r="74" spans="1:10" s="65" customFormat="1" ht="114.75">
      <c r="A74" s="59">
        <f t="shared" si="0"/>
        <v>58</v>
      </c>
      <c r="B74" s="244"/>
      <c r="C74" s="70" t="s">
        <v>521</v>
      </c>
      <c r="D74" s="70" t="s">
        <v>521</v>
      </c>
      <c r="E74" s="64" t="s">
        <v>522</v>
      </c>
      <c r="F74" s="70" t="s">
        <v>131</v>
      </c>
      <c r="G74" s="60" t="s">
        <v>507</v>
      </c>
      <c r="H74" s="59">
        <v>45</v>
      </c>
      <c r="I74" s="64" t="s">
        <v>523</v>
      </c>
      <c r="J74" s="253"/>
    </row>
    <row r="75" spans="1:10" s="65" customFormat="1" ht="114.75">
      <c r="A75" s="59">
        <f t="shared" si="0"/>
        <v>59</v>
      </c>
      <c r="B75" s="244"/>
      <c r="C75" s="70" t="s">
        <v>524</v>
      </c>
      <c r="D75" s="70" t="s">
        <v>524</v>
      </c>
      <c r="E75" s="64" t="s">
        <v>525</v>
      </c>
      <c r="F75" s="70" t="s">
        <v>131</v>
      </c>
      <c r="G75" s="60" t="s">
        <v>507</v>
      </c>
      <c r="H75" s="59">
        <v>46</v>
      </c>
      <c r="I75" s="64" t="s">
        <v>526</v>
      </c>
      <c r="J75" s="253"/>
    </row>
    <row r="76" spans="1:10" s="65" customFormat="1" ht="63.75">
      <c r="A76" s="59">
        <f t="shared" si="0"/>
        <v>60</v>
      </c>
      <c r="B76" s="244"/>
      <c r="C76" s="70" t="s">
        <v>527</v>
      </c>
      <c r="D76" s="70" t="s">
        <v>527</v>
      </c>
      <c r="E76" s="64" t="s">
        <v>528</v>
      </c>
      <c r="F76" s="70" t="s">
        <v>131</v>
      </c>
      <c r="G76" s="60" t="s">
        <v>507</v>
      </c>
      <c r="H76" s="59">
        <v>47</v>
      </c>
      <c r="I76" s="64" t="s">
        <v>529</v>
      </c>
      <c r="J76" s="253"/>
    </row>
    <row r="77" spans="1:10" s="65" customFormat="1" ht="76.5">
      <c r="A77" s="59">
        <f t="shared" si="0"/>
        <v>61</v>
      </c>
      <c r="B77" s="244"/>
      <c r="C77" s="70" t="s">
        <v>530</v>
      </c>
      <c r="D77" s="70" t="s">
        <v>530</v>
      </c>
      <c r="E77" s="64" t="s">
        <v>531</v>
      </c>
      <c r="F77" s="70" t="s">
        <v>131</v>
      </c>
      <c r="G77" s="60" t="s">
        <v>507</v>
      </c>
      <c r="H77" s="59">
        <v>48</v>
      </c>
      <c r="I77" s="64" t="s">
        <v>532</v>
      </c>
      <c r="J77" s="253"/>
    </row>
    <row r="78" spans="1:10" s="65" customFormat="1" ht="165.75">
      <c r="A78" s="59">
        <f t="shared" si="0"/>
        <v>62</v>
      </c>
      <c r="B78" s="244"/>
      <c r="C78" s="70" t="s">
        <v>533</v>
      </c>
      <c r="D78" s="70" t="s">
        <v>533</v>
      </c>
      <c r="E78" s="64" t="s">
        <v>534</v>
      </c>
      <c r="F78" s="70" t="s">
        <v>131</v>
      </c>
      <c r="G78" s="60" t="s">
        <v>535</v>
      </c>
      <c r="H78" s="59">
        <v>49</v>
      </c>
      <c r="I78" s="64" t="s">
        <v>536</v>
      </c>
      <c r="J78" s="253"/>
    </row>
    <row r="79" spans="1:10" ht="15">
      <c r="A79" s="79" t="s">
        <v>57</v>
      </c>
      <c r="B79" s="80"/>
      <c r="C79" s="81" t="str">
        <f>B70</f>
        <v>Гематология</v>
      </c>
      <c r="D79" s="81"/>
      <c r="E79" s="81"/>
      <c r="F79" s="81"/>
      <c r="G79" s="82"/>
      <c r="H79" s="81"/>
      <c r="I79" s="82"/>
      <c r="J79" s="85">
        <f>SUM(J70:J78)</f>
        <v>0</v>
      </c>
    </row>
    <row r="80" spans="1:10" s="65" customFormat="1" ht="38.25">
      <c r="A80" s="59">
        <f>A78+1</f>
        <v>63</v>
      </c>
      <c r="B80" s="244" t="s">
        <v>8</v>
      </c>
      <c r="C80" s="64" t="s">
        <v>537</v>
      </c>
      <c r="D80" s="64" t="s">
        <v>538</v>
      </c>
      <c r="E80" s="64" t="s">
        <v>539</v>
      </c>
      <c r="F80" s="70" t="s">
        <v>8</v>
      </c>
      <c r="G80" s="60" t="s">
        <v>540</v>
      </c>
      <c r="H80" s="59">
        <v>516</v>
      </c>
      <c r="I80" s="64" t="s">
        <v>541</v>
      </c>
      <c r="J80" s="253"/>
    </row>
    <row r="81" spans="1:10" s="65" customFormat="1" ht="38.25">
      <c r="A81" s="59">
        <f>A80+1</f>
        <v>64</v>
      </c>
      <c r="B81" s="244"/>
      <c r="C81" s="64" t="s">
        <v>542</v>
      </c>
      <c r="D81" s="64" t="s">
        <v>543</v>
      </c>
      <c r="E81" s="64" t="s">
        <v>544</v>
      </c>
      <c r="F81" s="70" t="s">
        <v>8</v>
      </c>
      <c r="G81" s="60" t="s">
        <v>540</v>
      </c>
      <c r="H81" s="59">
        <v>517</v>
      </c>
      <c r="I81" s="64" t="s">
        <v>545</v>
      </c>
      <c r="J81" s="253"/>
    </row>
    <row r="82" spans="1:10" s="65" customFormat="1" ht="25.5">
      <c r="A82" s="59">
        <f>A81+1</f>
        <v>65</v>
      </c>
      <c r="B82" s="244"/>
      <c r="C82" s="64" t="s">
        <v>546</v>
      </c>
      <c r="D82" s="64" t="s">
        <v>547</v>
      </c>
      <c r="E82" s="64" t="s">
        <v>548</v>
      </c>
      <c r="F82" s="70" t="s">
        <v>8</v>
      </c>
      <c r="G82" s="60" t="s">
        <v>540</v>
      </c>
      <c r="H82" s="59">
        <v>518</v>
      </c>
      <c r="I82" s="64" t="s">
        <v>549</v>
      </c>
      <c r="J82" s="253"/>
    </row>
    <row r="83" spans="1:10" ht="15">
      <c r="A83" s="79" t="s">
        <v>57</v>
      </c>
      <c r="B83" s="80"/>
      <c r="C83" s="81" t="str">
        <f>B80</f>
        <v>Детская хирургия</v>
      </c>
      <c r="D83" s="81"/>
      <c r="E83" s="81"/>
      <c r="F83" s="81"/>
      <c r="G83" s="82"/>
      <c r="H83" s="81"/>
      <c r="I83" s="82"/>
      <c r="J83" s="83">
        <f>SUM(J80:J82)</f>
        <v>0</v>
      </c>
    </row>
    <row r="84" spans="1:10" s="65" customFormat="1" ht="127.5">
      <c r="A84" s="59">
        <f>A82+1</f>
        <v>66</v>
      </c>
      <c r="B84" s="244" t="s">
        <v>268</v>
      </c>
      <c r="C84" s="70" t="s">
        <v>550</v>
      </c>
      <c r="D84" s="70" t="s">
        <v>550</v>
      </c>
      <c r="E84" s="64" t="s">
        <v>551</v>
      </c>
      <c r="F84" s="70" t="s">
        <v>268</v>
      </c>
      <c r="G84" s="60" t="s">
        <v>552</v>
      </c>
      <c r="H84" s="59">
        <v>50</v>
      </c>
      <c r="I84" s="64" t="s">
        <v>553</v>
      </c>
      <c r="J84" s="253"/>
    </row>
    <row r="85" spans="1:10" s="65" customFormat="1" ht="63.75">
      <c r="A85" s="59">
        <f aca="true" t="shared" si="1" ref="A85:A148">A84+1</f>
        <v>67</v>
      </c>
      <c r="B85" s="244"/>
      <c r="C85" s="70" t="s">
        <v>554</v>
      </c>
      <c r="D85" s="70" t="s">
        <v>554</v>
      </c>
      <c r="E85" s="64" t="s">
        <v>555</v>
      </c>
      <c r="F85" s="70" t="s">
        <v>268</v>
      </c>
      <c r="G85" s="60" t="s">
        <v>552</v>
      </c>
      <c r="H85" s="59">
        <v>51</v>
      </c>
      <c r="I85" s="64" t="s">
        <v>556</v>
      </c>
      <c r="J85" s="253"/>
    </row>
    <row r="86" spans="1:10" ht="15">
      <c r="A86" s="79" t="s">
        <v>57</v>
      </c>
      <c r="B86" s="80"/>
      <c r="C86" s="81" t="str">
        <f>B84</f>
        <v>Дерматовенерология</v>
      </c>
      <c r="D86" s="81"/>
      <c r="E86" s="81"/>
      <c r="F86" s="81"/>
      <c r="G86" s="82"/>
      <c r="H86" s="81"/>
      <c r="I86" s="82"/>
      <c r="J86" s="83">
        <f>SUM(J84:J85)</f>
        <v>0</v>
      </c>
    </row>
    <row r="87" spans="1:10" s="65" customFormat="1" ht="140.25">
      <c r="A87" s="59">
        <f>A85+1</f>
        <v>68</v>
      </c>
      <c r="B87" s="244" t="s">
        <v>268</v>
      </c>
      <c r="C87" s="70" t="s">
        <v>557</v>
      </c>
      <c r="D87" s="70" t="s">
        <v>557</v>
      </c>
      <c r="E87" s="64" t="s">
        <v>558</v>
      </c>
      <c r="F87" s="70" t="s">
        <v>268</v>
      </c>
      <c r="G87" s="60" t="s">
        <v>552</v>
      </c>
      <c r="H87" s="59">
        <v>52</v>
      </c>
      <c r="I87" s="64" t="s">
        <v>559</v>
      </c>
      <c r="J87" s="253"/>
    </row>
    <row r="88" spans="1:10" s="65" customFormat="1" ht="89.25">
      <c r="A88" s="59">
        <f t="shared" si="1"/>
        <v>69</v>
      </c>
      <c r="B88" s="244"/>
      <c r="C88" s="70" t="s">
        <v>560</v>
      </c>
      <c r="D88" s="70" t="s">
        <v>560</v>
      </c>
      <c r="E88" s="64" t="s">
        <v>561</v>
      </c>
      <c r="F88" s="70" t="s">
        <v>268</v>
      </c>
      <c r="G88" s="60" t="s">
        <v>552</v>
      </c>
      <c r="H88" s="59">
        <v>53</v>
      </c>
      <c r="I88" s="64" t="s">
        <v>562</v>
      </c>
      <c r="J88" s="253"/>
    </row>
    <row r="89" spans="1:10" s="65" customFormat="1" ht="63.75">
      <c r="A89" s="59">
        <f t="shared" si="1"/>
        <v>70</v>
      </c>
      <c r="B89" s="244"/>
      <c r="C89" s="70" t="s">
        <v>563</v>
      </c>
      <c r="D89" s="70" t="s">
        <v>563</v>
      </c>
      <c r="E89" s="64" t="s">
        <v>564</v>
      </c>
      <c r="F89" s="70" t="s">
        <v>268</v>
      </c>
      <c r="G89" s="60" t="s">
        <v>552</v>
      </c>
      <c r="H89" s="59">
        <v>54</v>
      </c>
      <c r="I89" s="64" t="s">
        <v>565</v>
      </c>
      <c r="J89" s="253"/>
    </row>
    <row r="90" spans="1:10" s="65" customFormat="1" ht="76.5">
      <c r="A90" s="59">
        <f t="shared" si="1"/>
        <v>71</v>
      </c>
      <c r="B90" s="244"/>
      <c r="C90" s="70" t="s">
        <v>566</v>
      </c>
      <c r="D90" s="70" t="s">
        <v>566</v>
      </c>
      <c r="E90" s="64" t="s">
        <v>567</v>
      </c>
      <c r="F90" s="70" t="s">
        <v>268</v>
      </c>
      <c r="G90" s="60" t="s">
        <v>552</v>
      </c>
      <c r="H90" s="59">
        <v>55</v>
      </c>
      <c r="I90" s="64" t="s">
        <v>568</v>
      </c>
      <c r="J90" s="253"/>
    </row>
    <row r="91" spans="1:10" s="65" customFormat="1" ht="63.75">
      <c r="A91" s="59">
        <f t="shared" si="1"/>
        <v>72</v>
      </c>
      <c r="B91" s="244"/>
      <c r="C91" s="70" t="s">
        <v>569</v>
      </c>
      <c r="D91" s="70" t="s">
        <v>569</v>
      </c>
      <c r="E91" s="64" t="s">
        <v>570</v>
      </c>
      <c r="F91" s="70" t="s">
        <v>268</v>
      </c>
      <c r="G91" s="60" t="s">
        <v>571</v>
      </c>
      <c r="H91" s="59">
        <v>56</v>
      </c>
      <c r="I91" s="64" t="s">
        <v>572</v>
      </c>
      <c r="J91" s="253"/>
    </row>
    <row r="92" spans="1:10" s="65" customFormat="1" ht="38.25">
      <c r="A92" s="59">
        <f t="shared" si="1"/>
        <v>73</v>
      </c>
      <c r="B92" s="244"/>
      <c r="C92" s="70" t="s">
        <v>573</v>
      </c>
      <c r="D92" s="70" t="s">
        <v>573</v>
      </c>
      <c r="E92" s="64" t="s">
        <v>574</v>
      </c>
      <c r="F92" s="70" t="s">
        <v>268</v>
      </c>
      <c r="G92" s="60" t="s">
        <v>571</v>
      </c>
      <c r="H92" s="59">
        <v>57</v>
      </c>
      <c r="I92" s="64" t="s">
        <v>575</v>
      </c>
      <c r="J92" s="253"/>
    </row>
    <row r="93" spans="1:10" ht="15">
      <c r="A93" s="79" t="s">
        <v>57</v>
      </c>
      <c r="B93" s="80"/>
      <c r="C93" s="81" t="str">
        <f>B87</f>
        <v>Дерматовенерология</v>
      </c>
      <c r="D93" s="81"/>
      <c r="E93" s="81"/>
      <c r="F93" s="81"/>
      <c r="G93" s="82"/>
      <c r="H93" s="81"/>
      <c r="I93" s="82"/>
      <c r="J93" s="83">
        <f>SUM(J87:J92)</f>
        <v>0</v>
      </c>
    </row>
    <row r="94" spans="1:10" s="65" customFormat="1" ht="25.5">
      <c r="A94" s="59">
        <f>A92+1</f>
        <v>74</v>
      </c>
      <c r="B94" s="244" t="s">
        <v>154</v>
      </c>
      <c r="C94" s="70" t="s">
        <v>576</v>
      </c>
      <c r="D94" s="70" t="s">
        <v>576</v>
      </c>
      <c r="E94" s="64" t="s">
        <v>577</v>
      </c>
      <c r="F94" s="70" t="s">
        <v>578</v>
      </c>
      <c r="G94" s="60" t="s">
        <v>579</v>
      </c>
      <c r="H94" s="59">
        <v>58</v>
      </c>
      <c r="I94" s="64" t="s">
        <v>580</v>
      </c>
      <c r="J94" s="253"/>
    </row>
    <row r="95" spans="1:10" s="65" customFormat="1" ht="38.25">
      <c r="A95" s="59">
        <f t="shared" si="1"/>
        <v>75</v>
      </c>
      <c r="B95" s="244"/>
      <c r="C95" s="70" t="s">
        <v>581</v>
      </c>
      <c r="D95" s="70" t="s">
        <v>581</v>
      </c>
      <c r="E95" s="64" t="s">
        <v>582</v>
      </c>
      <c r="F95" s="70" t="s">
        <v>578</v>
      </c>
      <c r="G95" s="60" t="s">
        <v>579</v>
      </c>
      <c r="H95" s="59">
        <v>59</v>
      </c>
      <c r="I95" s="64" t="s">
        <v>583</v>
      </c>
      <c r="J95" s="253"/>
    </row>
    <row r="96" spans="1:10" s="65" customFormat="1" ht="38.25">
      <c r="A96" s="59">
        <f t="shared" si="1"/>
        <v>76</v>
      </c>
      <c r="B96" s="244"/>
      <c r="C96" s="70" t="s">
        <v>584</v>
      </c>
      <c r="D96" s="70" t="s">
        <v>584</v>
      </c>
      <c r="E96" s="64" t="s">
        <v>585</v>
      </c>
      <c r="F96" s="70" t="s">
        <v>578</v>
      </c>
      <c r="G96" s="60" t="s">
        <v>579</v>
      </c>
      <c r="H96" s="59">
        <v>60</v>
      </c>
      <c r="I96" s="64" t="s">
        <v>586</v>
      </c>
      <c r="J96" s="253"/>
    </row>
    <row r="97" spans="1:10" s="65" customFormat="1" ht="25.5">
      <c r="A97" s="59">
        <f t="shared" si="1"/>
        <v>77</v>
      </c>
      <c r="B97" s="244"/>
      <c r="C97" s="70" t="s">
        <v>587</v>
      </c>
      <c r="D97" s="70" t="s">
        <v>587</v>
      </c>
      <c r="E97" s="64" t="s">
        <v>588</v>
      </c>
      <c r="F97" s="70" t="s">
        <v>578</v>
      </c>
      <c r="G97" s="60" t="s">
        <v>579</v>
      </c>
      <c r="H97" s="59">
        <v>61</v>
      </c>
      <c r="I97" s="64" t="s">
        <v>580</v>
      </c>
      <c r="J97" s="253"/>
    </row>
    <row r="98" spans="1:10" s="65" customFormat="1" ht="38.25">
      <c r="A98" s="59">
        <f t="shared" si="1"/>
        <v>78</v>
      </c>
      <c r="B98" s="244"/>
      <c r="C98" s="70" t="s">
        <v>589</v>
      </c>
      <c r="D98" s="70" t="s">
        <v>589</v>
      </c>
      <c r="E98" s="64" t="s">
        <v>590</v>
      </c>
      <c r="F98" s="70" t="s">
        <v>578</v>
      </c>
      <c r="G98" s="60" t="s">
        <v>579</v>
      </c>
      <c r="H98" s="59">
        <v>62</v>
      </c>
      <c r="I98" s="64" t="s">
        <v>583</v>
      </c>
      <c r="J98" s="253"/>
    </row>
    <row r="99" spans="1:10" s="65" customFormat="1" ht="38.25">
      <c r="A99" s="59">
        <f t="shared" si="1"/>
        <v>79</v>
      </c>
      <c r="B99" s="244"/>
      <c r="C99" s="70" t="s">
        <v>591</v>
      </c>
      <c r="D99" s="70" t="s">
        <v>591</v>
      </c>
      <c r="E99" s="64" t="s">
        <v>592</v>
      </c>
      <c r="F99" s="70" t="s">
        <v>578</v>
      </c>
      <c r="G99" s="60" t="s">
        <v>579</v>
      </c>
      <c r="H99" s="59">
        <v>63</v>
      </c>
      <c r="I99" s="64" t="s">
        <v>586</v>
      </c>
      <c r="J99" s="253"/>
    </row>
    <row r="100" spans="1:10" s="65" customFormat="1" ht="25.5">
      <c r="A100" s="59">
        <f t="shared" si="1"/>
        <v>80</v>
      </c>
      <c r="B100" s="244"/>
      <c r="C100" s="70" t="s">
        <v>593</v>
      </c>
      <c r="D100" s="70" t="s">
        <v>593</v>
      </c>
      <c r="E100" s="64" t="s">
        <v>594</v>
      </c>
      <c r="F100" s="70" t="s">
        <v>578</v>
      </c>
      <c r="G100" s="60" t="s">
        <v>579</v>
      </c>
      <c r="H100" s="59">
        <v>64</v>
      </c>
      <c r="I100" s="64" t="s">
        <v>580</v>
      </c>
      <c r="J100" s="253"/>
    </row>
    <row r="101" spans="1:10" s="65" customFormat="1" ht="38.25">
      <c r="A101" s="59">
        <f t="shared" si="1"/>
        <v>81</v>
      </c>
      <c r="B101" s="244"/>
      <c r="C101" s="70" t="s">
        <v>595</v>
      </c>
      <c r="D101" s="70" t="s">
        <v>595</v>
      </c>
      <c r="E101" s="64" t="s">
        <v>596</v>
      </c>
      <c r="F101" s="70" t="s">
        <v>578</v>
      </c>
      <c r="G101" s="60" t="s">
        <v>579</v>
      </c>
      <c r="H101" s="59">
        <v>65</v>
      </c>
      <c r="I101" s="64" t="s">
        <v>583</v>
      </c>
      <c r="J101" s="253"/>
    </row>
    <row r="102" spans="1:10" s="65" customFormat="1" ht="38.25">
      <c r="A102" s="59">
        <f t="shared" si="1"/>
        <v>82</v>
      </c>
      <c r="B102" s="244"/>
      <c r="C102" s="70" t="s">
        <v>597</v>
      </c>
      <c r="D102" s="70" t="s">
        <v>597</v>
      </c>
      <c r="E102" s="64" t="s">
        <v>598</v>
      </c>
      <c r="F102" s="70" t="s">
        <v>578</v>
      </c>
      <c r="G102" s="60" t="s">
        <v>579</v>
      </c>
      <c r="H102" s="59">
        <v>66</v>
      </c>
      <c r="I102" s="64" t="s">
        <v>599</v>
      </c>
      <c r="J102" s="253"/>
    </row>
    <row r="103" spans="1:10" s="65" customFormat="1" ht="25.5">
      <c r="A103" s="59">
        <f t="shared" si="1"/>
        <v>83</v>
      </c>
      <c r="B103" s="244"/>
      <c r="C103" s="70" t="s">
        <v>600</v>
      </c>
      <c r="D103" s="70" t="s">
        <v>600</v>
      </c>
      <c r="E103" s="64" t="s">
        <v>601</v>
      </c>
      <c r="F103" s="70" t="s">
        <v>578</v>
      </c>
      <c r="G103" s="60" t="s">
        <v>579</v>
      </c>
      <c r="H103" s="59">
        <v>67</v>
      </c>
      <c r="I103" s="64" t="s">
        <v>602</v>
      </c>
      <c r="J103" s="253"/>
    </row>
    <row r="104" spans="1:10" s="65" customFormat="1" ht="38.25">
      <c r="A104" s="59">
        <f t="shared" si="1"/>
        <v>84</v>
      </c>
      <c r="B104" s="244"/>
      <c r="C104" s="70" t="s">
        <v>603</v>
      </c>
      <c r="D104" s="70" t="s">
        <v>603</v>
      </c>
      <c r="E104" s="64" t="s">
        <v>604</v>
      </c>
      <c r="F104" s="70" t="s">
        <v>578</v>
      </c>
      <c r="G104" s="60" t="s">
        <v>579</v>
      </c>
      <c r="H104" s="59">
        <v>68</v>
      </c>
      <c r="I104" s="64" t="s">
        <v>605</v>
      </c>
      <c r="J104" s="253"/>
    </row>
    <row r="105" spans="1:10" s="65" customFormat="1" ht="51">
      <c r="A105" s="59">
        <f t="shared" si="1"/>
        <v>85</v>
      </c>
      <c r="B105" s="244"/>
      <c r="C105" s="70" t="s">
        <v>606</v>
      </c>
      <c r="D105" s="70" t="s">
        <v>606</v>
      </c>
      <c r="E105" s="64" t="s">
        <v>607</v>
      </c>
      <c r="F105" s="70" t="s">
        <v>578</v>
      </c>
      <c r="G105" s="60" t="s">
        <v>579</v>
      </c>
      <c r="H105" s="59">
        <v>69</v>
      </c>
      <c r="I105" s="64" t="s">
        <v>608</v>
      </c>
      <c r="J105" s="253"/>
    </row>
    <row r="106" spans="1:10" s="65" customFormat="1" ht="25.5">
      <c r="A106" s="59">
        <f t="shared" si="1"/>
        <v>86</v>
      </c>
      <c r="B106" s="244"/>
      <c r="C106" s="70" t="s">
        <v>609</v>
      </c>
      <c r="D106" s="70" t="s">
        <v>609</v>
      </c>
      <c r="E106" s="64" t="s">
        <v>610</v>
      </c>
      <c r="F106" s="70" t="s">
        <v>578</v>
      </c>
      <c r="G106" s="60" t="s">
        <v>579</v>
      </c>
      <c r="H106" s="59">
        <v>70</v>
      </c>
      <c r="I106" s="64" t="s">
        <v>580</v>
      </c>
      <c r="J106" s="253"/>
    </row>
    <row r="107" spans="1:10" s="65" customFormat="1" ht="25.5">
      <c r="A107" s="59">
        <f t="shared" si="1"/>
        <v>87</v>
      </c>
      <c r="B107" s="244"/>
      <c r="C107" s="70" t="s">
        <v>611</v>
      </c>
      <c r="D107" s="70" t="s">
        <v>611</v>
      </c>
      <c r="E107" s="64" t="s">
        <v>612</v>
      </c>
      <c r="F107" s="70" t="s">
        <v>578</v>
      </c>
      <c r="G107" s="60" t="s">
        <v>613</v>
      </c>
      <c r="H107" s="59">
        <v>71</v>
      </c>
      <c r="I107" s="64" t="s">
        <v>580</v>
      </c>
      <c r="J107" s="253"/>
    </row>
    <row r="108" spans="1:10" s="65" customFormat="1" ht="38.25">
      <c r="A108" s="59">
        <f t="shared" si="1"/>
        <v>88</v>
      </c>
      <c r="B108" s="244"/>
      <c r="C108" s="70" t="s">
        <v>614</v>
      </c>
      <c r="D108" s="70" t="s">
        <v>614</v>
      </c>
      <c r="E108" s="64" t="s">
        <v>615</v>
      </c>
      <c r="F108" s="70" t="s">
        <v>578</v>
      </c>
      <c r="G108" s="60" t="s">
        <v>613</v>
      </c>
      <c r="H108" s="59">
        <v>72</v>
      </c>
      <c r="I108" s="64" t="s">
        <v>583</v>
      </c>
      <c r="J108" s="253"/>
    </row>
    <row r="109" spans="1:10" s="65" customFormat="1" ht="25.5">
      <c r="A109" s="59">
        <f t="shared" si="1"/>
        <v>89</v>
      </c>
      <c r="B109" s="244"/>
      <c r="C109" s="70" t="s">
        <v>616</v>
      </c>
      <c r="D109" s="70" t="s">
        <v>616</v>
      </c>
      <c r="E109" s="64" t="s">
        <v>617</v>
      </c>
      <c r="F109" s="70" t="s">
        <v>578</v>
      </c>
      <c r="G109" s="60" t="s">
        <v>618</v>
      </c>
      <c r="H109" s="59">
        <v>73</v>
      </c>
      <c r="I109" s="64" t="s">
        <v>580</v>
      </c>
      <c r="J109" s="253"/>
    </row>
    <row r="110" spans="1:10" s="65" customFormat="1" ht="25.5">
      <c r="A110" s="59">
        <f t="shared" si="1"/>
        <v>90</v>
      </c>
      <c r="B110" s="244"/>
      <c r="C110" s="70" t="s">
        <v>619</v>
      </c>
      <c r="D110" s="70" t="s">
        <v>619</v>
      </c>
      <c r="E110" s="64" t="s">
        <v>620</v>
      </c>
      <c r="F110" s="70" t="s">
        <v>578</v>
      </c>
      <c r="G110" s="60" t="s">
        <v>618</v>
      </c>
      <c r="H110" s="59">
        <v>74</v>
      </c>
      <c r="I110" s="64" t="s">
        <v>621</v>
      </c>
      <c r="J110" s="253"/>
    </row>
    <row r="111" spans="1:10" s="65" customFormat="1" ht="25.5">
      <c r="A111" s="59">
        <f t="shared" si="1"/>
        <v>91</v>
      </c>
      <c r="B111" s="244"/>
      <c r="C111" s="70" t="s">
        <v>622</v>
      </c>
      <c r="D111" s="70" t="s">
        <v>622</v>
      </c>
      <c r="E111" s="64" t="s">
        <v>623</v>
      </c>
      <c r="F111" s="70" t="s">
        <v>578</v>
      </c>
      <c r="G111" s="60" t="s">
        <v>618</v>
      </c>
      <c r="H111" s="59">
        <v>75</v>
      </c>
      <c r="I111" s="64" t="s">
        <v>580</v>
      </c>
      <c r="J111" s="253"/>
    </row>
    <row r="112" spans="1:10" s="65" customFormat="1" ht="25.5">
      <c r="A112" s="59">
        <f t="shared" si="1"/>
        <v>92</v>
      </c>
      <c r="B112" s="244"/>
      <c r="C112" s="70" t="s">
        <v>624</v>
      </c>
      <c r="D112" s="70" t="s">
        <v>624</v>
      </c>
      <c r="E112" s="64" t="s">
        <v>625</v>
      </c>
      <c r="F112" s="70" t="s">
        <v>578</v>
      </c>
      <c r="G112" s="60" t="s">
        <v>618</v>
      </c>
      <c r="H112" s="59">
        <v>76</v>
      </c>
      <c r="I112" s="64" t="s">
        <v>621</v>
      </c>
      <c r="J112" s="253"/>
    </row>
    <row r="113" spans="1:10" s="65" customFormat="1" ht="38.25">
      <c r="A113" s="59">
        <f t="shared" si="1"/>
        <v>93</v>
      </c>
      <c r="B113" s="244"/>
      <c r="C113" s="70" t="s">
        <v>626</v>
      </c>
      <c r="D113" s="70" t="s">
        <v>626</v>
      </c>
      <c r="E113" s="64" t="s">
        <v>627</v>
      </c>
      <c r="F113" s="70" t="s">
        <v>578</v>
      </c>
      <c r="G113" s="60" t="s">
        <v>628</v>
      </c>
      <c r="H113" s="59">
        <v>77</v>
      </c>
      <c r="I113" s="64" t="s">
        <v>586</v>
      </c>
      <c r="J113" s="253"/>
    </row>
    <row r="114" spans="1:10" s="65" customFormat="1" ht="25.5">
      <c r="A114" s="59">
        <f t="shared" si="1"/>
        <v>94</v>
      </c>
      <c r="B114" s="244"/>
      <c r="C114" s="70" t="s">
        <v>629</v>
      </c>
      <c r="D114" s="70" t="s">
        <v>629</v>
      </c>
      <c r="E114" s="64" t="s">
        <v>630</v>
      </c>
      <c r="F114" s="70" t="s">
        <v>578</v>
      </c>
      <c r="G114" s="60" t="s">
        <v>628</v>
      </c>
      <c r="H114" s="59">
        <v>78</v>
      </c>
      <c r="I114" s="64" t="s">
        <v>580</v>
      </c>
      <c r="J114" s="253"/>
    </row>
    <row r="115" spans="1:10" s="65" customFormat="1" ht="38.25">
      <c r="A115" s="59">
        <f t="shared" si="1"/>
        <v>95</v>
      </c>
      <c r="B115" s="244"/>
      <c r="C115" s="70" t="s">
        <v>631</v>
      </c>
      <c r="D115" s="70" t="s">
        <v>631</v>
      </c>
      <c r="E115" s="64" t="s">
        <v>632</v>
      </c>
      <c r="F115" s="70" t="s">
        <v>578</v>
      </c>
      <c r="G115" s="60" t="s">
        <v>628</v>
      </c>
      <c r="H115" s="59">
        <v>79</v>
      </c>
      <c r="I115" s="64" t="s">
        <v>586</v>
      </c>
      <c r="J115" s="253"/>
    </row>
    <row r="116" spans="1:10" s="65" customFormat="1" ht="63.75">
      <c r="A116" s="59">
        <f t="shared" si="1"/>
        <v>96</v>
      </c>
      <c r="B116" s="244"/>
      <c r="C116" s="70" t="s">
        <v>633</v>
      </c>
      <c r="D116" s="70" t="s">
        <v>633</v>
      </c>
      <c r="E116" s="64" t="s">
        <v>634</v>
      </c>
      <c r="F116" s="70" t="s">
        <v>578</v>
      </c>
      <c r="G116" s="60" t="s">
        <v>628</v>
      </c>
      <c r="H116" s="59">
        <v>80</v>
      </c>
      <c r="I116" s="64" t="s">
        <v>635</v>
      </c>
      <c r="J116" s="253"/>
    </row>
    <row r="117" spans="1:10" s="65" customFormat="1" ht="38.25">
      <c r="A117" s="59">
        <f t="shared" si="1"/>
        <v>97</v>
      </c>
      <c r="B117" s="244"/>
      <c r="C117" s="70" t="s">
        <v>636</v>
      </c>
      <c r="D117" s="70" t="s">
        <v>636</v>
      </c>
      <c r="E117" s="64" t="s">
        <v>637</v>
      </c>
      <c r="F117" s="70" t="s">
        <v>578</v>
      </c>
      <c r="G117" s="60" t="s">
        <v>628</v>
      </c>
      <c r="H117" s="59">
        <v>81</v>
      </c>
      <c r="I117" s="64" t="s">
        <v>586</v>
      </c>
      <c r="J117" s="253"/>
    </row>
    <row r="118" spans="1:10" ht="15">
      <c r="A118" s="79" t="s">
        <v>57</v>
      </c>
      <c r="B118" s="80"/>
      <c r="C118" s="81" t="str">
        <f>B94</f>
        <v>Нейрохирургия</v>
      </c>
      <c r="D118" s="81"/>
      <c r="E118" s="81"/>
      <c r="F118" s="81"/>
      <c r="G118" s="82"/>
      <c r="H118" s="81"/>
      <c r="I118" s="82"/>
      <c r="J118" s="83">
        <f>SUM(J94:J117)</f>
        <v>0</v>
      </c>
    </row>
    <row r="119" spans="1:10" s="65" customFormat="1" ht="38.25">
      <c r="A119" s="59">
        <f>A117+1</f>
        <v>98</v>
      </c>
      <c r="B119" s="244" t="s">
        <v>154</v>
      </c>
      <c r="C119" s="70" t="s">
        <v>638</v>
      </c>
      <c r="D119" s="70" t="s">
        <v>638</v>
      </c>
      <c r="E119" s="64" t="s">
        <v>639</v>
      </c>
      <c r="F119" s="70" t="s">
        <v>578</v>
      </c>
      <c r="G119" s="60" t="s">
        <v>628</v>
      </c>
      <c r="H119" s="59">
        <v>82</v>
      </c>
      <c r="I119" s="64" t="s">
        <v>586</v>
      </c>
      <c r="J119" s="253"/>
    </row>
    <row r="120" spans="1:10" s="65" customFormat="1" ht="12.75">
      <c r="A120" s="59">
        <f t="shared" si="1"/>
        <v>99</v>
      </c>
      <c r="B120" s="244"/>
      <c r="C120" s="70" t="s">
        <v>640</v>
      </c>
      <c r="D120" s="70" t="s">
        <v>640</v>
      </c>
      <c r="E120" s="64" t="s">
        <v>641</v>
      </c>
      <c r="F120" s="70" t="s">
        <v>578</v>
      </c>
      <c r="G120" s="60" t="s">
        <v>642</v>
      </c>
      <c r="H120" s="59">
        <v>83</v>
      </c>
      <c r="I120" s="64" t="s">
        <v>643</v>
      </c>
      <c r="J120" s="253"/>
    </row>
    <row r="121" spans="1:10" s="65" customFormat="1" ht="25.5">
      <c r="A121" s="59">
        <f t="shared" si="1"/>
        <v>100</v>
      </c>
      <c r="B121" s="244"/>
      <c r="C121" s="70" t="s">
        <v>644</v>
      </c>
      <c r="D121" s="70" t="s">
        <v>644</v>
      </c>
      <c r="E121" s="64" t="s">
        <v>645</v>
      </c>
      <c r="F121" s="70" t="s">
        <v>578</v>
      </c>
      <c r="G121" s="60" t="s">
        <v>646</v>
      </c>
      <c r="H121" s="59">
        <v>84</v>
      </c>
      <c r="I121" s="64" t="s">
        <v>647</v>
      </c>
      <c r="J121" s="253"/>
    </row>
    <row r="122" spans="1:10" s="65" customFormat="1" ht="12.75">
      <c r="A122" s="59">
        <f t="shared" si="1"/>
        <v>101</v>
      </c>
      <c r="B122" s="244"/>
      <c r="C122" s="70" t="s">
        <v>648</v>
      </c>
      <c r="D122" s="70" t="s">
        <v>648</v>
      </c>
      <c r="E122" s="64" t="s">
        <v>649</v>
      </c>
      <c r="F122" s="70" t="s">
        <v>578</v>
      </c>
      <c r="G122" s="60" t="s">
        <v>646</v>
      </c>
      <c r="H122" s="59">
        <v>85</v>
      </c>
      <c r="I122" s="64" t="s">
        <v>650</v>
      </c>
      <c r="J122" s="253"/>
    </row>
    <row r="123" spans="1:10" s="65" customFormat="1" ht="25.5">
      <c r="A123" s="59">
        <f t="shared" si="1"/>
        <v>102</v>
      </c>
      <c r="B123" s="244"/>
      <c r="C123" s="70" t="s">
        <v>651</v>
      </c>
      <c r="D123" s="70" t="s">
        <v>651</v>
      </c>
      <c r="E123" s="64" t="s">
        <v>652</v>
      </c>
      <c r="F123" s="70" t="s">
        <v>578</v>
      </c>
      <c r="G123" s="60" t="s">
        <v>646</v>
      </c>
      <c r="H123" s="59">
        <v>86</v>
      </c>
      <c r="I123" s="64" t="s">
        <v>653</v>
      </c>
      <c r="J123" s="253"/>
    </row>
    <row r="124" spans="1:10" s="65" customFormat="1" ht="38.25">
      <c r="A124" s="59">
        <f t="shared" si="1"/>
        <v>103</v>
      </c>
      <c r="B124" s="244"/>
      <c r="C124" s="70" t="s">
        <v>654</v>
      </c>
      <c r="D124" s="70" t="s">
        <v>654</v>
      </c>
      <c r="E124" s="64" t="s">
        <v>655</v>
      </c>
      <c r="F124" s="70" t="s">
        <v>578</v>
      </c>
      <c r="G124" s="60" t="s">
        <v>656</v>
      </c>
      <c r="H124" s="59">
        <v>88</v>
      </c>
      <c r="I124" s="71" t="s">
        <v>657</v>
      </c>
      <c r="J124" s="253"/>
    </row>
    <row r="125" spans="1:10" s="65" customFormat="1" ht="76.5">
      <c r="A125" s="59">
        <f t="shared" si="1"/>
        <v>104</v>
      </c>
      <c r="B125" s="244"/>
      <c r="C125" s="70" t="s">
        <v>658</v>
      </c>
      <c r="D125" s="70" t="s">
        <v>658</v>
      </c>
      <c r="E125" s="64" t="s">
        <v>659</v>
      </c>
      <c r="F125" s="70" t="s">
        <v>578</v>
      </c>
      <c r="G125" s="60" t="s">
        <v>660</v>
      </c>
      <c r="H125" s="59">
        <v>89</v>
      </c>
      <c r="I125" s="71" t="s">
        <v>661</v>
      </c>
      <c r="J125" s="253"/>
    </row>
    <row r="126" spans="1:10" s="65" customFormat="1" ht="25.5">
      <c r="A126" s="59">
        <f t="shared" si="1"/>
        <v>105</v>
      </c>
      <c r="B126" s="244"/>
      <c r="C126" s="70" t="s">
        <v>662</v>
      </c>
      <c r="D126" s="70" t="s">
        <v>662</v>
      </c>
      <c r="E126" s="64" t="s">
        <v>663</v>
      </c>
      <c r="F126" s="70" t="s">
        <v>578</v>
      </c>
      <c r="G126" s="60" t="s">
        <v>664</v>
      </c>
      <c r="H126" s="59">
        <v>87</v>
      </c>
      <c r="I126" s="71" t="s">
        <v>665</v>
      </c>
      <c r="J126" s="253"/>
    </row>
    <row r="127" spans="1:10" s="65" customFormat="1" ht="38.25">
      <c r="A127" s="59">
        <f t="shared" si="1"/>
        <v>106</v>
      </c>
      <c r="B127" s="244"/>
      <c r="C127" s="70" t="s">
        <v>666</v>
      </c>
      <c r="D127" s="70" t="s">
        <v>666</v>
      </c>
      <c r="E127" s="64" t="s">
        <v>667</v>
      </c>
      <c r="F127" s="70" t="s">
        <v>578</v>
      </c>
      <c r="G127" s="60" t="s">
        <v>668</v>
      </c>
      <c r="H127" s="59">
        <v>486</v>
      </c>
      <c r="I127" s="64" t="s">
        <v>669</v>
      </c>
      <c r="J127" s="253"/>
    </row>
    <row r="128" spans="1:10" s="65" customFormat="1" ht="38.25">
      <c r="A128" s="59">
        <f t="shared" si="1"/>
        <v>107</v>
      </c>
      <c r="B128" s="244"/>
      <c r="C128" s="70" t="s">
        <v>670</v>
      </c>
      <c r="D128" s="70" t="s">
        <v>670</v>
      </c>
      <c r="E128" s="64" t="s">
        <v>671</v>
      </c>
      <c r="F128" s="70" t="s">
        <v>578</v>
      </c>
      <c r="G128" s="60" t="s">
        <v>672</v>
      </c>
      <c r="H128" s="59">
        <v>487</v>
      </c>
      <c r="I128" s="64" t="s">
        <v>669</v>
      </c>
      <c r="J128" s="253"/>
    </row>
    <row r="129" spans="1:10" ht="15">
      <c r="A129" s="79" t="s">
        <v>57</v>
      </c>
      <c r="B129" s="80"/>
      <c r="C129" s="81" t="str">
        <f>B119</f>
        <v>Нейрохирургия</v>
      </c>
      <c r="D129" s="81"/>
      <c r="E129" s="81"/>
      <c r="F129" s="81"/>
      <c r="G129" s="82"/>
      <c r="H129" s="81"/>
      <c r="I129" s="82"/>
      <c r="J129" s="83">
        <f>SUM(J119:J128)</f>
        <v>0</v>
      </c>
    </row>
    <row r="130" spans="1:10" s="65" customFormat="1" ht="140.25">
      <c r="A130" s="59">
        <f>A128+1</f>
        <v>108</v>
      </c>
      <c r="B130" s="244" t="s">
        <v>40</v>
      </c>
      <c r="C130" s="70" t="s">
        <v>673</v>
      </c>
      <c r="D130" s="70" t="s">
        <v>673</v>
      </c>
      <c r="E130" s="64" t="s">
        <v>674</v>
      </c>
      <c r="F130" s="70" t="s">
        <v>40</v>
      </c>
      <c r="G130" s="60" t="s">
        <v>675</v>
      </c>
      <c r="H130" s="59">
        <v>91</v>
      </c>
      <c r="I130" s="71" t="s">
        <v>676</v>
      </c>
      <c r="J130" s="253"/>
    </row>
    <row r="131" spans="1:10" s="65" customFormat="1" ht="38.25">
      <c r="A131" s="59">
        <f t="shared" si="1"/>
        <v>109</v>
      </c>
      <c r="B131" s="244"/>
      <c r="C131" s="70" t="s">
        <v>677</v>
      </c>
      <c r="D131" s="70" t="s">
        <v>677</v>
      </c>
      <c r="E131" s="64" t="s">
        <v>678</v>
      </c>
      <c r="F131" s="70" t="s">
        <v>40</v>
      </c>
      <c r="G131" s="60" t="s">
        <v>675</v>
      </c>
      <c r="H131" s="59">
        <v>92</v>
      </c>
      <c r="I131" s="64" t="s">
        <v>679</v>
      </c>
      <c r="J131" s="253"/>
    </row>
    <row r="132" spans="1:10" s="65" customFormat="1" ht="38.25">
      <c r="A132" s="59">
        <f t="shared" si="1"/>
        <v>110</v>
      </c>
      <c r="B132" s="244"/>
      <c r="C132" s="70" t="s">
        <v>680</v>
      </c>
      <c r="D132" s="70" t="s">
        <v>680</v>
      </c>
      <c r="E132" s="64" t="s">
        <v>681</v>
      </c>
      <c r="F132" s="70" t="s">
        <v>40</v>
      </c>
      <c r="G132" s="60" t="s">
        <v>675</v>
      </c>
      <c r="H132" s="59">
        <v>93</v>
      </c>
      <c r="I132" s="64" t="s">
        <v>682</v>
      </c>
      <c r="J132" s="253"/>
    </row>
    <row r="133" spans="1:10" s="65" customFormat="1" ht="25.5">
      <c r="A133" s="59">
        <f t="shared" si="1"/>
        <v>111</v>
      </c>
      <c r="B133" s="244"/>
      <c r="C133" s="70" t="s">
        <v>683</v>
      </c>
      <c r="D133" s="70" t="s">
        <v>683</v>
      </c>
      <c r="E133" s="64" t="s">
        <v>684</v>
      </c>
      <c r="F133" s="70" t="s">
        <v>40</v>
      </c>
      <c r="G133" s="60" t="s">
        <v>675</v>
      </c>
      <c r="H133" s="59">
        <v>94</v>
      </c>
      <c r="I133" s="64" t="s">
        <v>685</v>
      </c>
      <c r="J133" s="253"/>
    </row>
    <row r="134" spans="1:10" s="65" customFormat="1" ht="76.5">
      <c r="A134" s="59">
        <f t="shared" si="1"/>
        <v>112</v>
      </c>
      <c r="B134" s="244"/>
      <c r="C134" s="70" t="s">
        <v>686</v>
      </c>
      <c r="D134" s="70" t="s">
        <v>686</v>
      </c>
      <c r="E134" s="64" t="s">
        <v>687</v>
      </c>
      <c r="F134" s="70" t="s">
        <v>40</v>
      </c>
      <c r="G134" s="60" t="s">
        <v>675</v>
      </c>
      <c r="H134" s="59">
        <v>95</v>
      </c>
      <c r="I134" s="64" t="s">
        <v>688</v>
      </c>
      <c r="J134" s="253"/>
    </row>
    <row r="135" spans="1:10" s="65" customFormat="1" ht="25.5">
      <c r="A135" s="59">
        <f t="shared" si="1"/>
        <v>113</v>
      </c>
      <c r="B135" s="244"/>
      <c r="C135" s="70" t="s">
        <v>689</v>
      </c>
      <c r="D135" s="70" t="s">
        <v>689</v>
      </c>
      <c r="E135" s="64" t="s">
        <v>690</v>
      </c>
      <c r="F135" s="70" t="s">
        <v>40</v>
      </c>
      <c r="G135" s="60" t="s">
        <v>675</v>
      </c>
      <c r="H135" s="59">
        <v>96</v>
      </c>
      <c r="I135" s="64" t="s">
        <v>691</v>
      </c>
      <c r="J135" s="253"/>
    </row>
    <row r="136" spans="1:10" s="65" customFormat="1" ht="165.75">
      <c r="A136" s="59">
        <f t="shared" si="1"/>
        <v>114</v>
      </c>
      <c r="B136" s="244"/>
      <c r="C136" s="64" t="s">
        <v>692</v>
      </c>
      <c r="D136" s="64" t="s">
        <v>692</v>
      </c>
      <c r="E136" s="64" t="s">
        <v>693</v>
      </c>
      <c r="F136" s="70" t="s">
        <v>40</v>
      </c>
      <c r="G136" s="60" t="s">
        <v>694</v>
      </c>
      <c r="H136" s="59">
        <v>97</v>
      </c>
      <c r="I136" s="64" t="s">
        <v>695</v>
      </c>
      <c r="J136" s="253"/>
    </row>
    <row r="137" spans="1:10" s="65" customFormat="1" ht="63.75">
      <c r="A137" s="59">
        <f t="shared" si="1"/>
        <v>115</v>
      </c>
      <c r="B137" s="244"/>
      <c r="C137" s="70" t="s">
        <v>696</v>
      </c>
      <c r="D137" s="70" t="s">
        <v>696</v>
      </c>
      <c r="E137" s="64" t="s">
        <v>697</v>
      </c>
      <c r="F137" s="70" t="s">
        <v>40</v>
      </c>
      <c r="G137" s="60" t="s">
        <v>694</v>
      </c>
      <c r="H137" s="59">
        <v>98</v>
      </c>
      <c r="I137" s="64" t="s">
        <v>698</v>
      </c>
      <c r="J137" s="253"/>
    </row>
    <row r="138" spans="1:10" s="65" customFormat="1" ht="25.5">
      <c r="A138" s="59">
        <f t="shared" si="1"/>
        <v>116</v>
      </c>
      <c r="B138" s="244"/>
      <c r="C138" s="70" t="s">
        <v>699</v>
      </c>
      <c r="D138" s="70" t="s">
        <v>699</v>
      </c>
      <c r="E138" s="64" t="s">
        <v>700</v>
      </c>
      <c r="F138" s="70" t="s">
        <v>40</v>
      </c>
      <c r="G138" s="60" t="s">
        <v>694</v>
      </c>
      <c r="H138" s="59">
        <v>99</v>
      </c>
      <c r="I138" s="64" t="s">
        <v>701</v>
      </c>
      <c r="J138" s="253"/>
    </row>
    <row r="139" spans="1:10" s="65" customFormat="1" ht="76.5">
      <c r="A139" s="59">
        <f t="shared" si="1"/>
        <v>117</v>
      </c>
      <c r="B139" s="244"/>
      <c r="C139" s="70" t="s">
        <v>702</v>
      </c>
      <c r="D139" s="70" t="s">
        <v>702</v>
      </c>
      <c r="E139" s="64" t="s">
        <v>703</v>
      </c>
      <c r="F139" s="70" t="s">
        <v>40</v>
      </c>
      <c r="G139" s="60" t="s">
        <v>694</v>
      </c>
      <c r="H139" s="59">
        <v>100</v>
      </c>
      <c r="I139" s="64" t="s">
        <v>704</v>
      </c>
      <c r="J139" s="253"/>
    </row>
    <row r="140" spans="1:10" s="65" customFormat="1" ht="38.25">
      <c r="A140" s="59">
        <f t="shared" si="1"/>
        <v>118</v>
      </c>
      <c r="B140" s="244"/>
      <c r="C140" s="70" t="s">
        <v>705</v>
      </c>
      <c r="D140" s="70" t="s">
        <v>705</v>
      </c>
      <c r="E140" s="64" t="s">
        <v>706</v>
      </c>
      <c r="F140" s="70" t="s">
        <v>40</v>
      </c>
      <c r="G140" s="60" t="s">
        <v>694</v>
      </c>
      <c r="H140" s="59">
        <v>101</v>
      </c>
      <c r="I140" s="64" t="s">
        <v>707</v>
      </c>
      <c r="J140" s="253"/>
    </row>
    <row r="141" spans="1:10" s="65" customFormat="1" ht="51">
      <c r="A141" s="59">
        <f t="shared" si="1"/>
        <v>119</v>
      </c>
      <c r="B141" s="244"/>
      <c r="C141" s="70" t="s">
        <v>708</v>
      </c>
      <c r="D141" s="70" t="s">
        <v>708</v>
      </c>
      <c r="E141" s="64" t="s">
        <v>709</v>
      </c>
      <c r="F141" s="70" t="s">
        <v>40</v>
      </c>
      <c r="G141" s="60" t="s">
        <v>694</v>
      </c>
      <c r="H141" s="59">
        <v>102</v>
      </c>
      <c r="I141" s="64" t="s">
        <v>710</v>
      </c>
      <c r="J141" s="253"/>
    </row>
    <row r="142" spans="1:10" s="65" customFormat="1" ht="12.75">
      <c r="A142" s="59">
        <f t="shared" si="1"/>
        <v>120</v>
      </c>
      <c r="B142" s="244"/>
      <c r="C142" s="70" t="s">
        <v>711</v>
      </c>
      <c r="D142" s="70" t="s">
        <v>711</v>
      </c>
      <c r="E142" s="64" t="s">
        <v>712</v>
      </c>
      <c r="F142" s="70" t="s">
        <v>40</v>
      </c>
      <c r="G142" s="60" t="s">
        <v>694</v>
      </c>
      <c r="H142" s="59">
        <v>103</v>
      </c>
      <c r="I142" s="64" t="s">
        <v>713</v>
      </c>
      <c r="J142" s="253"/>
    </row>
    <row r="143" spans="1:10" s="65" customFormat="1" ht="25.5">
      <c r="A143" s="59">
        <f t="shared" si="1"/>
        <v>121</v>
      </c>
      <c r="B143" s="244"/>
      <c r="C143" s="70" t="s">
        <v>714</v>
      </c>
      <c r="D143" s="70" t="s">
        <v>714</v>
      </c>
      <c r="E143" s="64" t="s">
        <v>715</v>
      </c>
      <c r="F143" s="70" t="s">
        <v>40</v>
      </c>
      <c r="G143" s="60" t="s">
        <v>694</v>
      </c>
      <c r="H143" s="59">
        <v>104</v>
      </c>
      <c r="I143" s="64" t="s">
        <v>716</v>
      </c>
      <c r="J143" s="253"/>
    </row>
    <row r="144" spans="1:10" ht="15">
      <c r="A144" s="79" t="s">
        <v>57</v>
      </c>
      <c r="B144" s="80"/>
      <c r="C144" s="81" t="str">
        <f>B130</f>
        <v>Неонатология</v>
      </c>
      <c r="D144" s="81"/>
      <c r="E144" s="81"/>
      <c r="F144" s="81"/>
      <c r="G144" s="82"/>
      <c r="H144" s="81"/>
      <c r="I144" s="82"/>
      <c r="J144" s="83">
        <f>SUM(J130:J143)</f>
        <v>0</v>
      </c>
    </row>
    <row r="145" spans="1:10" s="65" customFormat="1" ht="25.5">
      <c r="A145" s="59">
        <f>A143+1</f>
        <v>122</v>
      </c>
      <c r="B145" s="244" t="s">
        <v>211</v>
      </c>
      <c r="C145" s="64" t="s">
        <v>717</v>
      </c>
      <c r="D145" s="64" t="s">
        <v>717</v>
      </c>
      <c r="E145" s="64" t="s">
        <v>718</v>
      </c>
      <c r="F145" s="64" t="s">
        <v>211</v>
      </c>
      <c r="G145" s="60" t="s">
        <v>719</v>
      </c>
      <c r="H145" s="59">
        <v>105</v>
      </c>
      <c r="I145" s="64" t="s">
        <v>720</v>
      </c>
      <c r="J145" s="253"/>
    </row>
    <row r="146" spans="1:10" s="65" customFormat="1" ht="25.5">
      <c r="A146" s="59">
        <f t="shared" si="1"/>
        <v>123</v>
      </c>
      <c r="B146" s="244"/>
      <c r="C146" s="64" t="s">
        <v>721</v>
      </c>
      <c r="D146" s="64" t="s">
        <v>721</v>
      </c>
      <c r="E146" s="64" t="s">
        <v>722</v>
      </c>
      <c r="F146" s="64" t="s">
        <v>211</v>
      </c>
      <c r="G146" s="60" t="s">
        <v>719</v>
      </c>
      <c r="H146" s="59">
        <v>106</v>
      </c>
      <c r="I146" s="64" t="s">
        <v>723</v>
      </c>
      <c r="J146" s="253"/>
    </row>
    <row r="147" spans="1:10" s="65" customFormat="1" ht="25.5">
      <c r="A147" s="59">
        <f>A146+1</f>
        <v>124</v>
      </c>
      <c r="B147" s="244" t="s">
        <v>211</v>
      </c>
      <c r="C147" s="64" t="s">
        <v>724</v>
      </c>
      <c r="D147" s="64" t="s">
        <v>724</v>
      </c>
      <c r="E147" s="64" t="s">
        <v>725</v>
      </c>
      <c r="F147" s="64" t="s">
        <v>211</v>
      </c>
      <c r="G147" s="60" t="s">
        <v>719</v>
      </c>
      <c r="H147" s="59">
        <v>107</v>
      </c>
      <c r="I147" s="64" t="s">
        <v>726</v>
      </c>
      <c r="J147" s="253"/>
    </row>
    <row r="148" spans="1:10" s="65" customFormat="1" ht="38.25">
      <c r="A148" s="59">
        <f t="shared" si="1"/>
        <v>125</v>
      </c>
      <c r="B148" s="244"/>
      <c r="C148" s="64" t="s">
        <v>727</v>
      </c>
      <c r="D148" s="64" t="s">
        <v>727</v>
      </c>
      <c r="E148" s="64" t="s">
        <v>728</v>
      </c>
      <c r="F148" s="64" t="s">
        <v>211</v>
      </c>
      <c r="G148" s="60" t="s">
        <v>719</v>
      </c>
      <c r="H148" s="59">
        <v>108</v>
      </c>
      <c r="I148" s="64" t="s">
        <v>729</v>
      </c>
      <c r="J148" s="253"/>
    </row>
    <row r="149" spans="1:10" s="65" customFormat="1" ht="25.5">
      <c r="A149" s="59">
        <f aca="true" t="shared" si="2" ref="A149:A212">A148+1</f>
        <v>126</v>
      </c>
      <c r="B149" s="244"/>
      <c r="C149" s="64" t="s">
        <v>730</v>
      </c>
      <c r="D149" s="64" t="s">
        <v>730</v>
      </c>
      <c r="E149" s="64" t="s">
        <v>731</v>
      </c>
      <c r="F149" s="64" t="s">
        <v>211</v>
      </c>
      <c r="G149" s="60" t="s">
        <v>719</v>
      </c>
      <c r="H149" s="59">
        <v>109</v>
      </c>
      <c r="I149" s="64" t="s">
        <v>732</v>
      </c>
      <c r="J149" s="253"/>
    </row>
    <row r="150" spans="1:10" s="65" customFormat="1" ht="25.5">
      <c r="A150" s="59">
        <f t="shared" si="2"/>
        <v>127</v>
      </c>
      <c r="B150" s="244"/>
      <c r="C150" s="64" t="s">
        <v>733</v>
      </c>
      <c r="D150" s="64" t="s">
        <v>733</v>
      </c>
      <c r="E150" s="64" t="s">
        <v>734</v>
      </c>
      <c r="F150" s="64" t="s">
        <v>211</v>
      </c>
      <c r="G150" s="60" t="s">
        <v>719</v>
      </c>
      <c r="H150" s="59">
        <v>110</v>
      </c>
      <c r="I150" s="64" t="s">
        <v>735</v>
      </c>
      <c r="J150" s="253"/>
    </row>
    <row r="151" spans="1:10" s="65" customFormat="1" ht="51">
      <c r="A151" s="59">
        <f t="shared" si="2"/>
        <v>128</v>
      </c>
      <c r="B151" s="244"/>
      <c r="C151" s="64" t="s">
        <v>736</v>
      </c>
      <c r="D151" s="64" t="s">
        <v>736</v>
      </c>
      <c r="E151" s="64" t="s">
        <v>737</v>
      </c>
      <c r="F151" s="64" t="s">
        <v>211</v>
      </c>
      <c r="G151" s="60" t="s">
        <v>719</v>
      </c>
      <c r="H151" s="59">
        <v>111</v>
      </c>
      <c r="I151" s="64" t="s">
        <v>738</v>
      </c>
      <c r="J151" s="253"/>
    </row>
    <row r="152" spans="1:10" s="65" customFormat="1" ht="25.5">
      <c r="A152" s="59">
        <f t="shared" si="2"/>
        <v>129</v>
      </c>
      <c r="B152" s="244"/>
      <c r="C152" s="64" t="s">
        <v>739</v>
      </c>
      <c r="D152" s="64" t="s">
        <v>739</v>
      </c>
      <c r="E152" s="64" t="s">
        <v>740</v>
      </c>
      <c r="F152" s="64" t="s">
        <v>211</v>
      </c>
      <c r="G152" s="60" t="s">
        <v>719</v>
      </c>
      <c r="H152" s="59">
        <v>112</v>
      </c>
      <c r="I152" s="64" t="s">
        <v>741</v>
      </c>
      <c r="J152" s="253"/>
    </row>
    <row r="153" spans="1:10" s="65" customFormat="1" ht="38.25">
      <c r="A153" s="59">
        <f t="shared" si="2"/>
        <v>130</v>
      </c>
      <c r="B153" s="244"/>
      <c r="C153" s="64" t="s">
        <v>742</v>
      </c>
      <c r="D153" s="64" t="s">
        <v>742</v>
      </c>
      <c r="E153" s="64" t="s">
        <v>743</v>
      </c>
      <c r="F153" s="64" t="s">
        <v>211</v>
      </c>
      <c r="G153" s="60" t="s">
        <v>719</v>
      </c>
      <c r="H153" s="59">
        <v>113</v>
      </c>
      <c r="I153" s="64" t="s">
        <v>744</v>
      </c>
      <c r="J153" s="253"/>
    </row>
    <row r="154" spans="1:10" s="65" customFormat="1" ht="38.25">
      <c r="A154" s="59">
        <f t="shared" si="2"/>
        <v>131</v>
      </c>
      <c r="B154" s="244"/>
      <c r="C154" s="64" t="s">
        <v>745</v>
      </c>
      <c r="D154" s="64" t="s">
        <v>745</v>
      </c>
      <c r="E154" s="64" t="s">
        <v>746</v>
      </c>
      <c r="F154" s="64" t="s">
        <v>211</v>
      </c>
      <c r="G154" s="60" t="s">
        <v>719</v>
      </c>
      <c r="H154" s="59">
        <v>114</v>
      </c>
      <c r="I154" s="64" t="s">
        <v>747</v>
      </c>
      <c r="J154" s="253"/>
    </row>
    <row r="155" spans="1:10" s="65" customFormat="1" ht="25.5">
      <c r="A155" s="59">
        <f t="shared" si="2"/>
        <v>132</v>
      </c>
      <c r="B155" s="244"/>
      <c r="C155" s="64" t="s">
        <v>748</v>
      </c>
      <c r="D155" s="64" t="s">
        <v>748</v>
      </c>
      <c r="E155" s="64" t="s">
        <v>749</v>
      </c>
      <c r="F155" s="64" t="s">
        <v>211</v>
      </c>
      <c r="G155" s="60" t="s">
        <v>719</v>
      </c>
      <c r="H155" s="59">
        <v>115</v>
      </c>
      <c r="I155" s="64" t="s">
        <v>750</v>
      </c>
      <c r="J155" s="253"/>
    </row>
    <row r="156" spans="1:10" s="65" customFormat="1" ht="76.5">
      <c r="A156" s="59">
        <f t="shared" si="2"/>
        <v>133</v>
      </c>
      <c r="B156" s="244"/>
      <c r="C156" s="64" t="s">
        <v>751</v>
      </c>
      <c r="D156" s="64" t="s">
        <v>751</v>
      </c>
      <c r="E156" s="64" t="s">
        <v>752</v>
      </c>
      <c r="F156" s="64" t="s">
        <v>211</v>
      </c>
      <c r="G156" s="60" t="s">
        <v>719</v>
      </c>
      <c r="H156" s="59">
        <v>116</v>
      </c>
      <c r="I156" s="64" t="s">
        <v>753</v>
      </c>
      <c r="J156" s="253"/>
    </row>
    <row r="157" spans="1:10" s="65" customFormat="1" ht="25.5">
      <c r="A157" s="59">
        <f t="shared" si="2"/>
        <v>134</v>
      </c>
      <c r="B157" s="244"/>
      <c r="C157" s="64" t="s">
        <v>754</v>
      </c>
      <c r="D157" s="64" t="s">
        <v>754</v>
      </c>
      <c r="E157" s="64" t="s">
        <v>755</v>
      </c>
      <c r="F157" s="64" t="s">
        <v>211</v>
      </c>
      <c r="G157" s="60" t="s">
        <v>719</v>
      </c>
      <c r="H157" s="59">
        <v>117</v>
      </c>
      <c r="I157" s="64" t="s">
        <v>756</v>
      </c>
      <c r="J157" s="253"/>
    </row>
    <row r="158" spans="1:10" s="65" customFormat="1" ht="25.5">
      <c r="A158" s="59">
        <f t="shared" si="2"/>
        <v>135</v>
      </c>
      <c r="B158" s="244"/>
      <c r="C158" s="64" t="s">
        <v>757</v>
      </c>
      <c r="D158" s="64" t="s">
        <v>757</v>
      </c>
      <c r="E158" s="64" t="s">
        <v>758</v>
      </c>
      <c r="F158" s="64" t="s">
        <v>211</v>
      </c>
      <c r="G158" s="60" t="s">
        <v>719</v>
      </c>
      <c r="H158" s="59">
        <v>118</v>
      </c>
      <c r="I158" s="64" t="s">
        <v>759</v>
      </c>
      <c r="J158" s="253"/>
    </row>
    <row r="159" spans="1:10" s="65" customFormat="1" ht="25.5">
      <c r="A159" s="59">
        <f t="shared" si="2"/>
        <v>136</v>
      </c>
      <c r="B159" s="244"/>
      <c r="C159" s="64" t="s">
        <v>760</v>
      </c>
      <c r="D159" s="64" t="s">
        <v>760</v>
      </c>
      <c r="E159" s="64" t="s">
        <v>761</v>
      </c>
      <c r="F159" s="64" t="s">
        <v>211</v>
      </c>
      <c r="G159" s="60" t="s">
        <v>719</v>
      </c>
      <c r="H159" s="59">
        <v>119</v>
      </c>
      <c r="I159" s="64" t="s">
        <v>762</v>
      </c>
      <c r="J159" s="253"/>
    </row>
    <row r="160" spans="1:10" s="65" customFormat="1" ht="25.5">
      <c r="A160" s="59">
        <f t="shared" si="2"/>
        <v>137</v>
      </c>
      <c r="B160" s="244"/>
      <c r="C160" s="64" t="s">
        <v>763</v>
      </c>
      <c r="D160" s="64" t="s">
        <v>763</v>
      </c>
      <c r="E160" s="64" t="s">
        <v>764</v>
      </c>
      <c r="F160" s="64" t="s">
        <v>211</v>
      </c>
      <c r="G160" s="60" t="s">
        <v>719</v>
      </c>
      <c r="H160" s="59">
        <v>120</v>
      </c>
      <c r="I160" s="64" t="s">
        <v>765</v>
      </c>
      <c r="J160" s="253"/>
    </row>
    <row r="161" spans="1:10" s="65" customFormat="1" ht="25.5">
      <c r="A161" s="59">
        <f t="shared" si="2"/>
        <v>138</v>
      </c>
      <c r="B161" s="244"/>
      <c r="C161" s="64" t="s">
        <v>766</v>
      </c>
      <c r="D161" s="64" t="s">
        <v>766</v>
      </c>
      <c r="E161" s="64" t="s">
        <v>767</v>
      </c>
      <c r="F161" s="64" t="s">
        <v>211</v>
      </c>
      <c r="G161" s="60" t="s">
        <v>719</v>
      </c>
      <c r="H161" s="59">
        <v>121</v>
      </c>
      <c r="I161" s="64" t="s">
        <v>768</v>
      </c>
      <c r="J161" s="253"/>
    </row>
    <row r="162" spans="1:10" s="65" customFormat="1" ht="51">
      <c r="A162" s="59">
        <f t="shared" si="2"/>
        <v>139</v>
      </c>
      <c r="B162" s="244"/>
      <c r="C162" s="64" t="s">
        <v>769</v>
      </c>
      <c r="D162" s="64" t="s">
        <v>769</v>
      </c>
      <c r="E162" s="64" t="s">
        <v>770</v>
      </c>
      <c r="F162" s="64" t="s">
        <v>211</v>
      </c>
      <c r="G162" s="60" t="s">
        <v>719</v>
      </c>
      <c r="H162" s="59">
        <v>122</v>
      </c>
      <c r="I162" s="64" t="s">
        <v>771</v>
      </c>
      <c r="J162" s="253"/>
    </row>
    <row r="163" spans="1:10" s="65" customFormat="1" ht="25.5">
      <c r="A163" s="59">
        <f t="shared" si="2"/>
        <v>140</v>
      </c>
      <c r="B163" s="244"/>
      <c r="C163" s="64" t="s">
        <v>772</v>
      </c>
      <c r="D163" s="64" t="s">
        <v>772</v>
      </c>
      <c r="E163" s="64" t="s">
        <v>773</v>
      </c>
      <c r="F163" s="64" t="s">
        <v>211</v>
      </c>
      <c r="G163" s="60" t="s">
        <v>719</v>
      </c>
      <c r="H163" s="59">
        <v>123</v>
      </c>
      <c r="I163" s="64" t="s">
        <v>774</v>
      </c>
      <c r="J163" s="253"/>
    </row>
    <row r="164" spans="1:10" s="65" customFormat="1" ht="51">
      <c r="A164" s="59">
        <f t="shared" si="2"/>
        <v>141</v>
      </c>
      <c r="B164" s="244"/>
      <c r="C164" s="64" t="s">
        <v>775</v>
      </c>
      <c r="D164" s="64" t="s">
        <v>775</v>
      </c>
      <c r="E164" s="64" t="s">
        <v>776</v>
      </c>
      <c r="F164" s="64" t="s">
        <v>211</v>
      </c>
      <c r="G164" s="60" t="s">
        <v>719</v>
      </c>
      <c r="H164" s="59">
        <v>124</v>
      </c>
      <c r="I164" s="64" t="s">
        <v>777</v>
      </c>
      <c r="J164" s="253"/>
    </row>
    <row r="165" spans="1:10" s="65" customFormat="1" ht="25.5">
      <c r="A165" s="59">
        <f t="shared" si="2"/>
        <v>142</v>
      </c>
      <c r="B165" s="244"/>
      <c r="C165" s="64" t="s">
        <v>778</v>
      </c>
      <c r="D165" s="64" t="s">
        <v>778</v>
      </c>
      <c r="E165" s="64" t="s">
        <v>779</v>
      </c>
      <c r="F165" s="64" t="s">
        <v>211</v>
      </c>
      <c r="G165" s="60" t="s">
        <v>719</v>
      </c>
      <c r="H165" s="59">
        <v>125</v>
      </c>
      <c r="I165" s="64" t="s">
        <v>756</v>
      </c>
      <c r="J165" s="253"/>
    </row>
    <row r="166" spans="1:10" s="65" customFormat="1" ht="25.5">
      <c r="A166" s="59">
        <f t="shared" si="2"/>
        <v>143</v>
      </c>
      <c r="B166" s="244"/>
      <c r="C166" s="64" t="s">
        <v>780</v>
      </c>
      <c r="D166" s="64" t="s">
        <v>780</v>
      </c>
      <c r="E166" s="64" t="s">
        <v>781</v>
      </c>
      <c r="F166" s="64" t="s">
        <v>211</v>
      </c>
      <c r="G166" s="60" t="s">
        <v>719</v>
      </c>
      <c r="H166" s="59">
        <v>126</v>
      </c>
      <c r="I166" s="64" t="s">
        <v>782</v>
      </c>
      <c r="J166" s="253"/>
    </row>
    <row r="167" spans="1:10" s="65" customFormat="1" ht="38.25">
      <c r="A167" s="59">
        <f t="shared" si="2"/>
        <v>144</v>
      </c>
      <c r="B167" s="244"/>
      <c r="C167" s="64" t="s">
        <v>783</v>
      </c>
      <c r="D167" s="64" t="s">
        <v>783</v>
      </c>
      <c r="E167" s="64" t="s">
        <v>784</v>
      </c>
      <c r="F167" s="64" t="s">
        <v>211</v>
      </c>
      <c r="G167" s="60" t="s">
        <v>719</v>
      </c>
      <c r="H167" s="59">
        <v>127</v>
      </c>
      <c r="I167" s="64" t="s">
        <v>785</v>
      </c>
      <c r="J167" s="253"/>
    </row>
    <row r="168" spans="1:10" s="65" customFormat="1" ht="51">
      <c r="A168" s="59">
        <f t="shared" si="2"/>
        <v>145</v>
      </c>
      <c r="B168" s="244"/>
      <c r="C168" s="64" t="s">
        <v>786</v>
      </c>
      <c r="D168" s="64" t="s">
        <v>786</v>
      </c>
      <c r="E168" s="64" t="s">
        <v>787</v>
      </c>
      <c r="F168" s="64" t="s">
        <v>211</v>
      </c>
      <c r="G168" s="60" t="s">
        <v>719</v>
      </c>
      <c r="H168" s="59">
        <v>128</v>
      </c>
      <c r="I168" s="64" t="s">
        <v>777</v>
      </c>
      <c r="J168" s="253"/>
    </row>
    <row r="169" spans="1:10" s="65" customFormat="1" ht="25.5">
      <c r="A169" s="59">
        <f t="shared" si="2"/>
        <v>146</v>
      </c>
      <c r="B169" s="244"/>
      <c r="C169" s="64" t="s">
        <v>788</v>
      </c>
      <c r="D169" s="64" t="s">
        <v>788</v>
      </c>
      <c r="E169" s="64" t="s">
        <v>789</v>
      </c>
      <c r="F169" s="64" t="s">
        <v>211</v>
      </c>
      <c r="G169" s="60" t="s">
        <v>719</v>
      </c>
      <c r="H169" s="59">
        <v>129</v>
      </c>
      <c r="I169" s="64" t="s">
        <v>759</v>
      </c>
      <c r="J169" s="253"/>
    </row>
    <row r="170" spans="1:10" s="65" customFormat="1" ht="25.5">
      <c r="A170" s="59">
        <f t="shared" si="2"/>
        <v>147</v>
      </c>
      <c r="B170" s="244"/>
      <c r="C170" s="64" t="s">
        <v>790</v>
      </c>
      <c r="D170" s="64" t="s">
        <v>790</v>
      </c>
      <c r="E170" s="64" t="s">
        <v>791</v>
      </c>
      <c r="F170" s="64" t="s">
        <v>211</v>
      </c>
      <c r="G170" s="60" t="s">
        <v>719</v>
      </c>
      <c r="H170" s="59">
        <v>130</v>
      </c>
      <c r="I170" s="64" t="s">
        <v>792</v>
      </c>
      <c r="J170" s="253"/>
    </row>
    <row r="171" spans="1:10" s="65" customFormat="1" ht="25.5">
      <c r="A171" s="59">
        <f t="shared" si="2"/>
        <v>148</v>
      </c>
      <c r="B171" s="244"/>
      <c r="C171" s="64" t="s">
        <v>793</v>
      </c>
      <c r="D171" s="64" t="s">
        <v>793</v>
      </c>
      <c r="E171" s="64" t="s">
        <v>794</v>
      </c>
      <c r="F171" s="64" t="s">
        <v>211</v>
      </c>
      <c r="G171" s="60" t="s">
        <v>719</v>
      </c>
      <c r="H171" s="59">
        <v>131</v>
      </c>
      <c r="I171" s="64" t="s">
        <v>795</v>
      </c>
      <c r="J171" s="253"/>
    </row>
    <row r="172" spans="1:10" s="65" customFormat="1" ht="25.5">
      <c r="A172" s="59">
        <f t="shared" si="2"/>
        <v>149</v>
      </c>
      <c r="B172" s="244"/>
      <c r="C172" s="64" t="s">
        <v>796</v>
      </c>
      <c r="D172" s="64" t="s">
        <v>796</v>
      </c>
      <c r="E172" s="64" t="s">
        <v>797</v>
      </c>
      <c r="F172" s="64" t="s">
        <v>211</v>
      </c>
      <c r="G172" s="60" t="s">
        <v>719</v>
      </c>
      <c r="H172" s="59">
        <v>132</v>
      </c>
      <c r="I172" s="64" t="s">
        <v>798</v>
      </c>
      <c r="J172" s="253"/>
    </row>
    <row r="173" spans="1:10" s="65" customFormat="1" ht="38.25">
      <c r="A173" s="59">
        <f t="shared" si="2"/>
        <v>150</v>
      </c>
      <c r="B173" s="244"/>
      <c r="C173" s="64" t="s">
        <v>799</v>
      </c>
      <c r="D173" s="64" t="s">
        <v>799</v>
      </c>
      <c r="E173" s="64" t="s">
        <v>800</v>
      </c>
      <c r="F173" s="64" t="s">
        <v>211</v>
      </c>
      <c r="G173" s="60" t="s">
        <v>719</v>
      </c>
      <c r="H173" s="59">
        <v>133</v>
      </c>
      <c r="I173" s="64" t="s">
        <v>801</v>
      </c>
      <c r="J173" s="253"/>
    </row>
    <row r="174" spans="1:10" s="65" customFormat="1" ht="25.5">
      <c r="A174" s="59">
        <f t="shared" si="2"/>
        <v>151</v>
      </c>
      <c r="B174" s="244"/>
      <c r="C174" s="64" t="s">
        <v>802</v>
      </c>
      <c r="D174" s="64" t="s">
        <v>802</v>
      </c>
      <c r="E174" s="64" t="s">
        <v>803</v>
      </c>
      <c r="F174" s="64" t="s">
        <v>211</v>
      </c>
      <c r="G174" s="60" t="s">
        <v>719</v>
      </c>
      <c r="H174" s="59">
        <v>134</v>
      </c>
      <c r="I174" s="64" t="s">
        <v>804</v>
      </c>
      <c r="J174" s="253"/>
    </row>
    <row r="175" spans="1:10" s="65" customFormat="1" ht="25.5">
      <c r="A175" s="59">
        <f t="shared" si="2"/>
        <v>152</v>
      </c>
      <c r="B175" s="244"/>
      <c r="C175" s="64" t="s">
        <v>805</v>
      </c>
      <c r="D175" s="64" t="s">
        <v>805</v>
      </c>
      <c r="E175" s="64" t="s">
        <v>806</v>
      </c>
      <c r="F175" s="64" t="s">
        <v>211</v>
      </c>
      <c r="G175" s="60" t="s">
        <v>719</v>
      </c>
      <c r="H175" s="59">
        <v>135</v>
      </c>
      <c r="I175" s="64" t="s">
        <v>807</v>
      </c>
      <c r="J175" s="253"/>
    </row>
    <row r="176" spans="1:10" s="65" customFormat="1" ht="38.25">
      <c r="A176" s="59">
        <f t="shared" si="2"/>
        <v>153</v>
      </c>
      <c r="B176" s="244"/>
      <c r="C176" s="64" t="s">
        <v>808</v>
      </c>
      <c r="D176" s="64" t="s">
        <v>808</v>
      </c>
      <c r="E176" s="64" t="s">
        <v>809</v>
      </c>
      <c r="F176" s="64" t="s">
        <v>211</v>
      </c>
      <c r="G176" s="60" t="s">
        <v>719</v>
      </c>
      <c r="H176" s="59">
        <v>136</v>
      </c>
      <c r="I176" s="64" t="s">
        <v>810</v>
      </c>
      <c r="J176" s="253"/>
    </row>
    <row r="177" spans="1:10" s="65" customFormat="1" ht="51">
      <c r="A177" s="59">
        <f t="shared" si="2"/>
        <v>154</v>
      </c>
      <c r="B177" s="244"/>
      <c r="C177" s="64" t="s">
        <v>811</v>
      </c>
      <c r="D177" s="64" t="s">
        <v>811</v>
      </c>
      <c r="E177" s="64" t="s">
        <v>812</v>
      </c>
      <c r="F177" s="64" t="s">
        <v>211</v>
      </c>
      <c r="G177" s="60" t="s">
        <v>719</v>
      </c>
      <c r="H177" s="59">
        <v>137</v>
      </c>
      <c r="I177" s="64" t="s">
        <v>813</v>
      </c>
      <c r="J177" s="253"/>
    </row>
    <row r="178" spans="1:10" s="65" customFormat="1" ht="12.75">
      <c r="A178" s="59">
        <f t="shared" si="2"/>
        <v>155</v>
      </c>
      <c r="B178" s="244"/>
      <c r="C178" s="64" t="s">
        <v>814</v>
      </c>
      <c r="D178" s="64" t="s">
        <v>814</v>
      </c>
      <c r="E178" s="64" t="s">
        <v>815</v>
      </c>
      <c r="F178" s="64" t="s">
        <v>211</v>
      </c>
      <c r="G178" s="60" t="s">
        <v>719</v>
      </c>
      <c r="H178" s="59">
        <v>138</v>
      </c>
      <c r="I178" s="64" t="s">
        <v>816</v>
      </c>
      <c r="J178" s="253"/>
    </row>
    <row r="179" spans="1:10" s="65" customFormat="1" ht="51">
      <c r="A179" s="59">
        <f t="shared" si="2"/>
        <v>156</v>
      </c>
      <c r="B179" s="244"/>
      <c r="C179" s="64" t="s">
        <v>817</v>
      </c>
      <c r="D179" s="64" t="s">
        <v>817</v>
      </c>
      <c r="E179" s="64" t="s">
        <v>818</v>
      </c>
      <c r="F179" s="64" t="s">
        <v>211</v>
      </c>
      <c r="G179" s="60" t="s">
        <v>719</v>
      </c>
      <c r="H179" s="59">
        <v>139</v>
      </c>
      <c r="I179" s="64" t="s">
        <v>819</v>
      </c>
      <c r="J179" s="253"/>
    </row>
    <row r="180" spans="1:10" s="65" customFormat="1" ht="25.5">
      <c r="A180" s="59">
        <f t="shared" si="2"/>
        <v>157</v>
      </c>
      <c r="B180" s="244"/>
      <c r="C180" s="64" t="s">
        <v>820</v>
      </c>
      <c r="D180" s="64" t="s">
        <v>820</v>
      </c>
      <c r="E180" s="64" t="s">
        <v>821</v>
      </c>
      <c r="F180" s="64" t="s">
        <v>211</v>
      </c>
      <c r="G180" s="60" t="s">
        <v>719</v>
      </c>
      <c r="H180" s="59">
        <v>140</v>
      </c>
      <c r="I180" s="64" t="s">
        <v>822</v>
      </c>
      <c r="J180" s="253"/>
    </row>
    <row r="181" spans="1:10" s="65" customFormat="1" ht="12.75">
      <c r="A181" s="59">
        <f t="shared" si="2"/>
        <v>158</v>
      </c>
      <c r="B181" s="244"/>
      <c r="C181" s="64" t="s">
        <v>823</v>
      </c>
      <c r="D181" s="64" t="s">
        <v>823</v>
      </c>
      <c r="E181" s="64" t="s">
        <v>824</v>
      </c>
      <c r="F181" s="64" t="s">
        <v>211</v>
      </c>
      <c r="G181" s="60" t="s">
        <v>719</v>
      </c>
      <c r="H181" s="59">
        <v>141</v>
      </c>
      <c r="I181" s="64" t="s">
        <v>825</v>
      </c>
      <c r="J181" s="253"/>
    </row>
    <row r="182" spans="1:10" s="65" customFormat="1" ht="25.5">
      <c r="A182" s="59">
        <f t="shared" si="2"/>
        <v>159</v>
      </c>
      <c r="B182" s="244" t="s">
        <v>211</v>
      </c>
      <c r="C182" s="64" t="s">
        <v>826</v>
      </c>
      <c r="D182" s="64" t="s">
        <v>826</v>
      </c>
      <c r="E182" s="64" t="s">
        <v>827</v>
      </c>
      <c r="F182" s="64" t="s">
        <v>211</v>
      </c>
      <c r="G182" s="60" t="s">
        <v>719</v>
      </c>
      <c r="H182" s="59">
        <v>142</v>
      </c>
      <c r="I182" s="64" t="s">
        <v>828</v>
      </c>
      <c r="J182" s="253"/>
    </row>
    <row r="183" spans="1:10" s="65" customFormat="1" ht="51">
      <c r="A183" s="59">
        <f t="shared" si="2"/>
        <v>160</v>
      </c>
      <c r="B183" s="244"/>
      <c r="C183" s="64" t="s">
        <v>829</v>
      </c>
      <c r="D183" s="64" t="s">
        <v>829</v>
      </c>
      <c r="E183" s="64" t="s">
        <v>830</v>
      </c>
      <c r="F183" s="64" t="s">
        <v>211</v>
      </c>
      <c r="G183" s="60" t="s">
        <v>719</v>
      </c>
      <c r="H183" s="59">
        <v>143</v>
      </c>
      <c r="I183" s="64" t="s">
        <v>831</v>
      </c>
      <c r="J183" s="253"/>
    </row>
    <row r="184" spans="1:10" s="65" customFormat="1" ht="63.75">
      <c r="A184" s="59">
        <f t="shared" si="2"/>
        <v>161</v>
      </c>
      <c r="B184" s="244"/>
      <c r="C184" s="64" t="s">
        <v>832</v>
      </c>
      <c r="D184" s="64" t="s">
        <v>832</v>
      </c>
      <c r="E184" s="64" t="s">
        <v>833</v>
      </c>
      <c r="F184" s="64" t="s">
        <v>211</v>
      </c>
      <c r="G184" s="60" t="s">
        <v>719</v>
      </c>
      <c r="H184" s="59">
        <v>144</v>
      </c>
      <c r="I184" s="64" t="s">
        <v>834</v>
      </c>
      <c r="J184" s="253"/>
    </row>
    <row r="185" spans="1:10" s="65" customFormat="1" ht="38.25">
      <c r="A185" s="59">
        <f t="shared" si="2"/>
        <v>162</v>
      </c>
      <c r="B185" s="244"/>
      <c r="C185" s="64" t="s">
        <v>835</v>
      </c>
      <c r="D185" s="64" t="s">
        <v>835</v>
      </c>
      <c r="E185" s="64" t="s">
        <v>836</v>
      </c>
      <c r="F185" s="64" t="s">
        <v>211</v>
      </c>
      <c r="G185" s="60" t="s">
        <v>719</v>
      </c>
      <c r="H185" s="59">
        <v>145</v>
      </c>
      <c r="I185" s="64" t="s">
        <v>837</v>
      </c>
      <c r="J185" s="253"/>
    </row>
    <row r="186" spans="1:10" s="65" customFormat="1" ht="38.25">
      <c r="A186" s="59">
        <f t="shared" si="2"/>
        <v>163</v>
      </c>
      <c r="B186" s="244"/>
      <c r="C186" s="64" t="s">
        <v>838</v>
      </c>
      <c r="D186" s="64" t="s">
        <v>838</v>
      </c>
      <c r="E186" s="64" t="s">
        <v>839</v>
      </c>
      <c r="F186" s="64" t="s">
        <v>211</v>
      </c>
      <c r="G186" s="60" t="s">
        <v>719</v>
      </c>
      <c r="H186" s="59">
        <v>146</v>
      </c>
      <c r="I186" s="64" t="s">
        <v>840</v>
      </c>
      <c r="J186" s="253"/>
    </row>
    <row r="187" spans="1:10" s="65" customFormat="1" ht="51">
      <c r="A187" s="59">
        <f t="shared" si="2"/>
        <v>164</v>
      </c>
      <c r="B187" s="244"/>
      <c r="C187" s="64" t="s">
        <v>841</v>
      </c>
      <c r="D187" s="64" t="s">
        <v>841</v>
      </c>
      <c r="E187" s="64" t="s">
        <v>842</v>
      </c>
      <c r="F187" s="64" t="s">
        <v>211</v>
      </c>
      <c r="G187" s="60" t="s">
        <v>719</v>
      </c>
      <c r="H187" s="59">
        <v>147</v>
      </c>
      <c r="I187" s="64" t="s">
        <v>819</v>
      </c>
      <c r="J187" s="253"/>
    </row>
    <row r="188" spans="1:10" s="65" customFormat="1" ht="25.5">
      <c r="A188" s="59">
        <f t="shared" si="2"/>
        <v>165</v>
      </c>
      <c r="B188" s="244"/>
      <c r="C188" s="64" t="s">
        <v>843</v>
      </c>
      <c r="D188" s="64" t="s">
        <v>843</v>
      </c>
      <c r="E188" s="64" t="s">
        <v>844</v>
      </c>
      <c r="F188" s="64" t="s">
        <v>211</v>
      </c>
      <c r="G188" s="60" t="s">
        <v>719</v>
      </c>
      <c r="H188" s="59">
        <v>148</v>
      </c>
      <c r="I188" s="64" t="s">
        <v>822</v>
      </c>
      <c r="J188" s="253"/>
    </row>
    <row r="189" spans="1:10" s="65" customFormat="1" ht="38.25">
      <c r="A189" s="59">
        <f t="shared" si="2"/>
        <v>166</v>
      </c>
      <c r="B189" s="244"/>
      <c r="C189" s="64" t="s">
        <v>845</v>
      </c>
      <c r="D189" s="64" t="s">
        <v>845</v>
      </c>
      <c r="E189" s="64" t="s">
        <v>846</v>
      </c>
      <c r="F189" s="64" t="s">
        <v>211</v>
      </c>
      <c r="G189" s="60" t="s">
        <v>719</v>
      </c>
      <c r="H189" s="59">
        <v>149</v>
      </c>
      <c r="I189" s="64" t="s">
        <v>847</v>
      </c>
      <c r="J189" s="253"/>
    </row>
    <row r="190" spans="1:10" s="65" customFormat="1" ht="38.25">
      <c r="A190" s="59">
        <f t="shared" si="2"/>
        <v>167</v>
      </c>
      <c r="B190" s="244"/>
      <c r="C190" s="64" t="s">
        <v>848</v>
      </c>
      <c r="D190" s="64" t="s">
        <v>848</v>
      </c>
      <c r="E190" s="64" t="s">
        <v>849</v>
      </c>
      <c r="F190" s="64" t="s">
        <v>211</v>
      </c>
      <c r="G190" s="60" t="s">
        <v>719</v>
      </c>
      <c r="H190" s="59">
        <v>150</v>
      </c>
      <c r="I190" s="64" t="s">
        <v>840</v>
      </c>
      <c r="J190" s="253"/>
    </row>
    <row r="191" spans="1:10" s="65" customFormat="1" ht="51">
      <c r="A191" s="59">
        <f t="shared" si="2"/>
        <v>168</v>
      </c>
      <c r="B191" s="244"/>
      <c r="C191" s="64" t="s">
        <v>850</v>
      </c>
      <c r="D191" s="64" t="s">
        <v>850</v>
      </c>
      <c r="E191" s="64" t="s">
        <v>851</v>
      </c>
      <c r="F191" s="64" t="s">
        <v>211</v>
      </c>
      <c r="G191" s="60" t="s">
        <v>719</v>
      </c>
      <c r="H191" s="59">
        <v>151</v>
      </c>
      <c r="I191" s="64" t="s">
        <v>819</v>
      </c>
      <c r="J191" s="253"/>
    </row>
    <row r="192" spans="1:10" s="65" customFormat="1" ht="25.5">
      <c r="A192" s="59">
        <f t="shared" si="2"/>
        <v>169</v>
      </c>
      <c r="B192" s="244"/>
      <c r="C192" s="64" t="s">
        <v>852</v>
      </c>
      <c r="D192" s="64" t="s">
        <v>852</v>
      </c>
      <c r="E192" s="64" t="s">
        <v>853</v>
      </c>
      <c r="F192" s="64" t="s">
        <v>211</v>
      </c>
      <c r="G192" s="60" t="s">
        <v>719</v>
      </c>
      <c r="H192" s="59">
        <v>152</v>
      </c>
      <c r="I192" s="64" t="s">
        <v>822</v>
      </c>
      <c r="J192" s="253"/>
    </row>
    <row r="193" spans="1:10" s="65" customFormat="1" ht="25.5">
      <c r="A193" s="59">
        <f t="shared" si="2"/>
        <v>170</v>
      </c>
      <c r="B193" s="244"/>
      <c r="C193" s="64" t="s">
        <v>854</v>
      </c>
      <c r="D193" s="64" t="s">
        <v>854</v>
      </c>
      <c r="E193" s="64" t="s">
        <v>855</v>
      </c>
      <c r="F193" s="64" t="s">
        <v>211</v>
      </c>
      <c r="G193" s="60" t="s">
        <v>719</v>
      </c>
      <c r="H193" s="59">
        <v>153</v>
      </c>
      <c r="I193" s="64" t="s">
        <v>856</v>
      </c>
      <c r="J193" s="253"/>
    </row>
    <row r="194" spans="1:10" s="65" customFormat="1" ht="38.25">
      <c r="A194" s="59">
        <f t="shared" si="2"/>
        <v>171</v>
      </c>
      <c r="B194" s="244"/>
      <c r="C194" s="64" t="s">
        <v>857</v>
      </c>
      <c r="D194" s="64" t="s">
        <v>857</v>
      </c>
      <c r="E194" s="64" t="s">
        <v>858</v>
      </c>
      <c r="F194" s="64" t="s">
        <v>211</v>
      </c>
      <c r="G194" s="60" t="s">
        <v>719</v>
      </c>
      <c r="H194" s="59">
        <v>154</v>
      </c>
      <c r="I194" s="64" t="s">
        <v>847</v>
      </c>
      <c r="J194" s="253"/>
    </row>
    <row r="195" spans="1:10" s="65" customFormat="1" ht="25.5">
      <c r="A195" s="59">
        <f t="shared" si="2"/>
        <v>172</v>
      </c>
      <c r="B195" s="244"/>
      <c r="C195" s="64" t="s">
        <v>859</v>
      </c>
      <c r="D195" s="64" t="s">
        <v>859</v>
      </c>
      <c r="E195" s="64" t="s">
        <v>860</v>
      </c>
      <c r="F195" s="64" t="s">
        <v>211</v>
      </c>
      <c r="G195" s="60" t="s">
        <v>719</v>
      </c>
      <c r="H195" s="59">
        <v>155</v>
      </c>
      <c r="I195" s="64" t="s">
        <v>861</v>
      </c>
      <c r="J195" s="253"/>
    </row>
    <row r="196" spans="1:10" s="65" customFormat="1" ht="51">
      <c r="A196" s="59">
        <f t="shared" si="2"/>
        <v>173</v>
      </c>
      <c r="B196" s="244"/>
      <c r="C196" s="64" t="s">
        <v>862</v>
      </c>
      <c r="D196" s="64" t="s">
        <v>862</v>
      </c>
      <c r="E196" s="64" t="s">
        <v>863</v>
      </c>
      <c r="F196" s="64" t="s">
        <v>211</v>
      </c>
      <c r="G196" s="60" t="s">
        <v>719</v>
      </c>
      <c r="H196" s="59">
        <v>156</v>
      </c>
      <c r="I196" s="64" t="s">
        <v>819</v>
      </c>
      <c r="J196" s="253"/>
    </row>
    <row r="197" spans="1:10" s="65" customFormat="1" ht="25.5">
      <c r="A197" s="59">
        <f t="shared" si="2"/>
        <v>174</v>
      </c>
      <c r="B197" s="244"/>
      <c r="C197" s="64" t="s">
        <v>864</v>
      </c>
      <c r="D197" s="64" t="s">
        <v>864</v>
      </c>
      <c r="E197" s="64" t="s">
        <v>865</v>
      </c>
      <c r="F197" s="64" t="s">
        <v>211</v>
      </c>
      <c r="G197" s="60" t="s">
        <v>719</v>
      </c>
      <c r="H197" s="59">
        <v>157</v>
      </c>
      <c r="I197" s="64" t="s">
        <v>822</v>
      </c>
      <c r="J197" s="253"/>
    </row>
    <row r="198" spans="1:10" s="65" customFormat="1" ht="38.25">
      <c r="A198" s="59">
        <f t="shared" si="2"/>
        <v>175</v>
      </c>
      <c r="B198" s="244"/>
      <c r="C198" s="64" t="s">
        <v>866</v>
      </c>
      <c r="D198" s="64" t="s">
        <v>866</v>
      </c>
      <c r="E198" s="64" t="s">
        <v>867</v>
      </c>
      <c r="F198" s="64" t="s">
        <v>211</v>
      </c>
      <c r="G198" s="60" t="s">
        <v>719</v>
      </c>
      <c r="H198" s="59">
        <v>158</v>
      </c>
      <c r="I198" s="64" t="s">
        <v>847</v>
      </c>
      <c r="J198" s="253"/>
    </row>
    <row r="199" spans="1:10" s="65" customFormat="1" ht="25.5">
      <c r="A199" s="59">
        <f t="shared" si="2"/>
        <v>176</v>
      </c>
      <c r="B199" s="244"/>
      <c r="C199" s="64" t="s">
        <v>868</v>
      </c>
      <c r="D199" s="64" t="s">
        <v>868</v>
      </c>
      <c r="E199" s="64" t="s">
        <v>869</v>
      </c>
      <c r="F199" s="64" t="s">
        <v>211</v>
      </c>
      <c r="G199" s="60" t="s">
        <v>719</v>
      </c>
      <c r="H199" s="59">
        <v>159</v>
      </c>
      <c r="I199" s="64" t="s">
        <v>870</v>
      </c>
      <c r="J199" s="253"/>
    </row>
    <row r="200" spans="1:10" s="65" customFormat="1" ht="25.5">
      <c r="A200" s="59">
        <f t="shared" si="2"/>
        <v>177</v>
      </c>
      <c r="B200" s="244"/>
      <c r="C200" s="64" t="s">
        <v>871</v>
      </c>
      <c r="D200" s="64" t="s">
        <v>871</v>
      </c>
      <c r="E200" s="64" t="s">
        <v>872</v>
      </c>
      <c r="F200" s="64" t="s">
        <v>211</v>
      </c>
      <c r="G200" s="60" t="s">
        <v>719</v>
      </c>
      <c r="H200" s="59">
        <v>160</v>
      </c>
      <c r="I200" s="64" t="s">
        <v>873</v>
      </c>
      <c r="J200" s="253"/>
    </row>
    <row r="201" spans="1:10" s="65" customFormat="1" ht="51">
      <c r="A201" s="59">
        <f t="shared" si="2"/>
        <v>178</v>
      </c>
      <c r="B201" s="244"/>
      <c r="C201" s="64" t="s">
        <v>874</v>
      </c>
      <c r="D201" s="64" t="s">
        <v>874</v>
      </c>
      <c r="E201" s="64" t="s">
        <v>875</v>
      </c>
      <c r="F201" s="64" t="s">
        <v>211</v>
      </c>
      <c r="G201" s="60" t="s">
        <v>719</v>
      </c>
      <c r="H201" s="59">
        <v>161</v>
      </c>
      <c r="I201" s="64" t="s">
        <v>819</v>
      </c>
      <c r="J201" s="253"/>
    </row>
    <row r="202" spans="1:10" s="65" customFormat="1" ht="25.5">
      <c r="A202" s="59">
        <f t="shared" si="2"/>
        <v>179</v>
      </c>
      <c r="B202" s="244"/>
      <c r="C202" s="64" t="s">
        <v>876</v>
      </c>
      <c r="D202" s="64" t="s">
        <v>876</v>
      </c>
      <c r="E202" s="64" t="s">
        <v>877</v>
      </c>
      <c r="F202" s="64" t="s">
        <v>211</v>
      </c>
      <c r="G202" s="60" t="s">
        <v>719</v>
      </c>
      <c r="H202" s="59">
        <v>162</v>
      </c>
      <c r="I202" s="64" t="s">
        <v>822</v>
      </c>
      <c r="J202" s="253"/>
    </row>
    <row r="203" spans="1:10" s="65" customFormat="1" ht="51">
      <c r="A203" s="59">
        <f t="shared" si="2"/>
        <v>180</v>
      </c>
      <c r="B203" s="244"/>
      <c r="C203" s="64" t="s">
        <v>878</v>
      </c>
      <c r="D203" s="64" t="s">
        <v>878</v>
      </c>
      <c r="E203" s="64" t="s">
        <v>879</v>
      </c>
      <c r="F203" s="64" t="s">
        <v>211</v>
      </c>
      <c r="G203" s="60" t="s">
        <v>719</v>
      </c>
      <c r="H203" s="59">
        <v>163</v>
      </c>
      <c r="I203" s="64" t="s">
        <v>880</v>
      </c>
      <c r="J203" s="253"/>
    </row>
    <row r="204" spans="1:10" s="65" customFormat="1" ht="25.5">
      <c r="A204" s="59">
        <f t="shared" si="2"/>
        <v>181</v>
      </c>
      <c r="B204" s="244"/>
      <c r="C204" s="64" t="s">
        <v>881</v>
      </c>
      <c r="D204" s="64" t="s">
        <v>881</v>
      </c>
      <c r="E204" s="64" t="s">
        <v>882</v>
      </c>
      <c r="F204" s="64" t="s">
        <v>211</v>
      </c>
      <c r="G204" s="60" t="s">
        <v>719</v>
      </c>
      <c r="H204" s="59">
        <v>164</v>
      </c>
      <c r="I204" s="64" t="s">
        <v>883</v>
      </c>
      <c r="J204" s="253"/>
    </row>
    <row r="205" spans="1:10" s="65" customFormat="1" ht="25.5">
      <c r="A205" s="59">
        <f t="shared" si="2"/>
        <v>182</v>
      </c>
      <c r="B205" s="244"/>
      <c r="C205" s="64" t="s">
        <v>884</v>
      </c>
      <c r="D205" s="64" t="s">
        <v>884</v>
      </c>
      <c r="E205" s="64" t="s">
        <v>885</v>
      </c>
      <c r="F205" s="64" t="s">
        <v>211</v>
      </c>
      <c r="G205" s="60" t="s">
        <v>719</v>
      </c>
      <c r="H205" s="59">
        <v>165</v>
      </c>
      <c r="I205" s="64" t="s">
        <v>886</v>
      </c>
      <c r="J205" s="253"/>
    </row>
    <row r="206" spans="1:10" s="65" customFormat="1" ht="38.25">
      <c r="A206" s="59">
        <f t="shared" si="2"/>
        <v>183</v>
      </c>
      <c r="B206" s="244"/>
      <c r="C206" s="64" t="s">
        <v>887</v>
      </c>
      <c r="D206" s="64" t="s">
        <v>887</v>
      </c>
      <c r="E206" s="64" t="s">
        <v>888</v>
      </c>
      <c r="F206" s="64" t="s">
        <v>211</v>
      </c>
      <c r="G206" s="60" t="s">
        <v>719</v>
      </c>
      <c r="H206" s="59">
        <v>166</v>
      </c>
      <c r="I206" s="64" t="s">
        <v>889</v>
      </c>
      <c r="J206" s="253"/>
    </row>
    <row r="207" spans="1:10" s="65" customFormat="1" ht="25.5">
      <c r="A207" s="59">
        <f t="shared" si="2"/>
        <v>184</v>
      </c>
      <c r="B207" s="244"/>
      <c r="C207" s="64" t="s">
        <v>890</v>
      </c>
      <c r="D207" s="64" t="s">
        <v>890</v>
      </c>
      <c r="E207" s="64" t="s">
        <v>891</v>
      </c>
      <c r="F207" s="64" t="s">
        <v>211</v>
      </c>
      <c r="G207" s="60" t="s">
        <v>719</v>
      </c>
      <c r="H207" s="59">
        <v>167</v>
      </c>
      <c r="I207" s="64" t="s">
        <v>892</v>
      </c>
      <c r="J207" s="253"/>
    </row>
    <row r="208" spans="1:10" s="65" customFormat="1" ht="25.5">
      <c r="A208" s="59">
        <f t="shared" si="2"/>
        <v>185</v>
      </c>
      <c r="B208" s="244"/>
      <c r="C208" s="64" t="s">
        <v>893</v>
      </c>
      <c r="D208" s="64" t="s">
        <v>893</v>
      </c>
      <c r="E208" s="64" t="s">
        <v>894</v>
      </c>
      <c r="F208" s="64" t="s">
        <v>211</v>
      </c>
      <c r="G208" s="60" t="s">
        <v>719</v>
      </c>
      <c r="H208" s="59">
        <v>168</v>
      </c>
      <c r="I208" s="64" t="s">
        <v>895</v>
      </c>
      <c r="J208" s="253"/>
    </row>
    <row r="209" spans="1:10" s="65" customFormat="1" ht="38.25">
      <c r="A209" s="59">
        <f t="shared" si="2"/>
        <v>186</v>
      </c>
      <c r="B209" s="244"/>
      <c r="C209" s="64" t="s">
        <v>896</v>
      </c>
      <c r="D209" s="64" t="s">
        <v>896</v>
      </c>
      <c r="E209" s="64" t="s">
        <v>897</v>
      </c>
      <c r="F209" s="64" t="s">
        <v>211</v>
      </c>
      <c r="G209" s="60" t="s">
        <v>719</v>
      </c>
      <c r="H209" s="59">
        <v>169</v>
      </c>
      <c r="I209" s="64" t="s">
        <v>898</v>
      </c>
      <c r="J209" s="253"/>
    </row>
    <row r="210" spans="1:10" s="65" customFormat="1" ht="12.75">
      <c r="A210" s="59">
        <f t="shared" si="2"/>
        <v>187</v>
      </c>
      <c r="B210" s="244"/>
      <c r="C210" s="64" t="s">
        <v>899</v>
      </c>
      <c r="D210" s="64" t="s">
        <v>899</v>
      </c>
      <c r="E210" s="64" t="s">
        <v>900</v>
      </c>
      <c r="F210" s="64" t="s">
        <v>211</v>
      </c>
      <c r="G210" s="60" t="s">
        <v>719</v>
      </c>
      <c r="H210" s="59">
        <v>170</v>
      </c>
      <c r="I210" s="64" t="s">
        <v>901</v>
      </c>
      <c r="J210" s="253"/>
    </row>
    <row r="211" spans="1:10" s="65" customFormat="1" ht="51">
      <c r="A211" s="59">
        <f t="shared" si="2"/>
        <v>188</v>
      </c>
      <c r="B211" s="244"/>
      <c r="C211" s="64" t="s">
        <v>902</v>
      </c>
      <c r="D211" s="64" t="s">
        <v>902</v>
      </c>
      <c r="E211" s="64" t="s">
        <v>903</v>
      </c>
      <c r="F211" s="64" t="s">
        <v>211</v>
      </c>
      <c r="G211" s="60" t="s">
        <v>719</v>
      </c>
      <c r="H211" s="59">
        <v>171</v>
      </c>
      <c r="I211" s="64" t="s">
        <v>904</v>
      </c>
      <c r="J211" s="253"/>
    </row>
    <row r="212" spans="1:10" s="65" customFormat="1" ht="25.5">
      <c r="A212" s="59">
        <f t="shared" si="2"/>
        <v>189</v>
      </c>
      <c r="B212" s="244"/>
      <c r="C212" s="64" t="s">
        <v>905</v>
      </c>
      <c r="D212" s="64" t="s">
        <v>905</v>
      </c>
      <c r="E212" s="64" t="s">
        <v>906</v>
      </c>
      <c r="F212" s="64" t="s">
        <v>211</v>
      </c>
      <c r="G212" s="60" t="s">
        <v>719</v>
      </c>
      <c r="H212" s="59">
        <v>172</v>
      </c>
      <c r="I212" s="64" t="s">
        <v>907</v>
      </c>
      <c r="J212" s="253"/>
    </row>
    <row r="213" spans="1:10" s="65" customFormat="1" ht="25.5">
      <c r="A213" s="59">
        <f aca="true" t="shared" si="3" ref="A213:A276">A212+1</f>
        <v>190</v>
      </c>
      <c r="B213" s="244"/>
      <c r="C213" s="64" t="s">
        <v>908</v>
      </c>
      <c r="D213" s="64" t="s">
        <v>908</v>
      </c>
      <c r="E213" s="64" t="s">
        <v>909</v>
      </c>
      <c r="F213" s="64" t="s">
        <v>211</v>
      </c>
      <c r="G213" s="60" t="s">
        <v>719</v>
      </c>
      <c r="H213" s="59">
        <v>173</v>
      </c>
      <c r="I213" s="64" t="s">
        <v>910</v>
      </c>
      <c r="J213" s="253"/>
    </row>
    <row r="214" spans="1:10" s="65" customFormat="1" ht="38.25">
      <c r="A214" s="59">
        <f t="shared" si="3"/>
        <v>191</v>
      </c>
      <c r="B214" s="244" t="s">
        <v>211</v>
      </c>
      <c r="C214" s="64" t="s">
        <v>911</v>
      </c>
      <c r="D214" s="64" t="s">
        <v>911</v>
      </c>
      <c r="E214" s="64" t="s">
        <v>912</v>
      </c>
      <c r="F214" s="64" t="s">
        <v>211</v>
      </c>
      <c r="G214" s="60" t="s">
        <v>719</v>
      </c>
      <c r="H214" s="59">
        <v>174</v>
      </c>
      <c r="I214" s="64" t="s">
        <v>913</v>
      </c>
      <c r="J214" s="253"/>
    </row>
    <row r="215" spans="1:10" s="65" customFormat="1" ht="25.5">
      <c r="A215" s="59">
        <f t="shared" si="3"/>
        <v>192</v>
      </c>
      <c r="B215" s="244"/>
      <c r="C215" s="64" t="s">
        <v>914</v>
      </c>
      <c r="D215" s="64" t="s">
        <v>914</v>
      </c>
      <c r="E215" s="64" t="s">
        <v>915</v>
      </c>
      <c r="F215" s="64" t="s">
        <v>211</v>
      </c>
      <c r="G215" s="60" t="s">
        <v>719</v>
      </c>
      <c r="H215" s="59">
        <v>175</v>
      </c>
      <c r="I215" s="64" t="s">
        <v>916</v>
      </c>
      <c r="J215" s="253"/>
    </row>
    <row r="216" spans="1:10" s="65" customFormat="1" ht="12.75">
      <c r="A216" s="59">
        <f t="shared" si="3"/>
        <v>193</v>
      </c>
      <c r="B216" s="244"/>
      <c r="C216" s="64" t="s">
        <v>917</v>
      </c>
      <c r="D216" s="64" t="s">
        <v>917</v>
      </c>
      <c r="E216" s="64" t="s">
        <v>918</v>
      </c>
      <c r="F216" s="64" t="s">
        <v>211</v>
      </c>
      <c r="G216" s="60" t="s">
        <v>719</v>
      </c>
      <c r="H216" s="59">
        <v>176</v>
      </c>
      <c r="I216" s="64" t="s">
        <v>919</v>
      </c>
      <c r="J216" s="253"/>
    </row>
    <row r="217" spans="1:10" s="65" customFormat="1" ht="25.5">
      <c r="A217" s="59">
        <f t="shared" si="3"/>
        <v>194</v>
      </c>
      <c r="B217" s="244"/>
      <c r="C217" s="64" t="s">
        <v>920</v>
      </c>
      <c r="D217" s="64" t="s">
        <v>920</v>
      </c>
      <c r="E217" s="64" t="s">
        <v>921</v>
      </c>
      <c r="F217" s="64" t="s">
        <v>211</v>
      </c>
      <c r="G217" s="60" t="s">
        <v>719</v>
      </c>
      <c r="H217" s="59">
        <v>177</v>
      </c>
      <c r="I217" s="64" t="s">
        <v>916</v>
      </c>
      <c r="J217" s="253"/>
    </row>
    <row r="218" spans="1:10" s="65" customFormat="1" ht="63.75">
      <c r="A218" s="59">
        <f t="shared" si="3"/>
        <v>195</v>
      </c>
      <c r="B218" s="244"/>
      <c r="C218" s="64" t="s">
        <v>922</v>
      </c>
      <c r="D218" s="64" t="s">
        <v>922</v>
      </c>
      <c r="E218" s="64" t="s">
        <v>923</v>
      </c>
      <c r="F218" s="64" t="s">
        <v>211</v>
      </c>
      <c r="G218" s="60" t="s">
        <v>719</v>
      </c>
      <c r="H218" s="59">
        <v>178</v>
      </c>
      <c r="I218" s="64" t="s">
        <v>924</v>
      </c>
      <c r="J218" s="253"/>
    </row>
    <row r="219" spans="1:10" s="65" customFormat="1" ht="25.5">
      <c r="A219" s="59">
        <f t="shared" si="3"/>
        <v>196</v>
      </c>
      <c r="B219" s="244"/>
      <c r="C219" s="64" t="s">
        <v>925</v>
      </c>
      <c r="D219" s="64" t="s">
        <v>925</v>
      </c>
      <c r="E219" s="64" t="s">
        <v>926</v>
      </c>
      <c r="F219" s="64" t="s">
        <v>211</v>
      </c>
      <c r="G219" s="60" t="s">
        <v>719</v>
      </c>
      <c r="H219" s="59">
        <v>179</v>
      </c>
      <c r="I219" s="64" t="s">
        <v>927</v>
      </c>
      <c r="J219" s="253"/>
    </row>
    <row r="220" spans="1:10" s="65" customFormat="1" ht="25.5">
      <c r="A220" s="59">
        <f t="shared" si="3"/>
        <v>197</v>
      </c>
      <c r="B220" s="244"/>
      <c r="C220" s="64" t="s">
        <v>928</v>
      </c>
      <c r="D220" s="64" t="s">
        <v>928</v>
      </c>
      <c r="E220" s="64" t="s">
        <v>929</v>
      </c>
      <c r="F220" s="64" t="s">
        <v>211</v>
      </c>
      <c r="G220" s="60" t="s">
        <v>719</v>
      </c>
      <c r="H220" s="59">
        <v>180</v>
      </c>
      <c r="I220" s="64" t="s">
        <v>930</v>
      </c>
      <c r="J220" s="253"/>
    </row>
    <row r="221" spans="1:10" s="65" customFormat="1" ht="51">
      <c r="A221" s="59">
        <f t="shared" si="3"/>
        <v>198</v>
      </c>
      <c r="B221" s="244"/>
      <c r="C221" s="64" t="s">
        <v>931</v>
      </c>
      <c r="D221" s="64" t="s">
        <v>931</v>
      </c>
      <c r="E221" s="64" t="s">
        <v>932</v>
      </c>
      <c r="F221" s="64" t="s">
        <v>211</v>
      </c>
      <c r="G221" s="60" t="s">
        <v>719</v>
      </c>
      <c r="H221" s="59">
        <v>454</v>
      </c>
      <c r="I221" s="64" t="s">
        <v>933</v>
      </c>
      <c r="J221" s="253"/>
    </row>
    <row r="222" spans="1:10" s="65" customFormat="1" ht="38.25">
      <c r="A222" s="59">
        <f t="shared" si="3"/>
        <v>199</v>
      </c>
      <c r="B222" s="244"/>
      <c r="C222" s="64" t="s">
        <v>934</v>
      </c>
      <c r="D222" s="64" t="s">
        <v>934</v>
      </c>
      <c r="E222" s="64" t="s">
        <v>935</v>
      </c>
      <c r="F222" s="64" t="s">
        <v>211</v>
      </c>
      <c r="G222" s="60" t="s">
        <v>719</v>
      </c>
      <c r="H222" s="59">
        <v>182</v>
      </c>
      <c r="I222" s="64" t="s">
        <v>936</v>
      </c>
      <c r="J222" s="253"/>
    </row>
    <row r="223" spans="1:10" s="65" customFormat="1" ht="25.5">
      <c r="A223" s="59">
        <f t="shared" si="3"/>
        <v>200</v>
      </c>
      <c r="B223" s="244"/>
      <c r="C223" s="64" t="s">
        <v>937</v>
      </c>
      <c r="D223" s="64" t="s">
        <v>937</v>
      </c>
      <c r="E223" s="64" t="s">
        <v>938</v>
      </c>
      <c r="F223" s="64" t="s">
        <v>211</v>
      </c>
      <c r="G223" s="60" t="s">
        <v>719</v>
      </c>
      <c r="H223" s="59">
        <v>183</v>
      </c>
      <c r="I223" s="64" t="s">
        <v>939</v>
      </c>
      <c r="J223" s="253"/>
    </row>
    <row r="224" spans="1:10" s="65" customFormat="1" ht="76.5">
      <c r="A224" s="59">
        <f t="shared" si="3"/>
        <v>201</v>
      </c>
      <c r="B224" s="244"/>
      <c r="C224" s="64" t="s">
        <v>940</v>
      </c>
      <c r="D224" s="64" t="s">
        <v>940</v>
      </c>
      <c r="E224" s="64" t="s">
        <v>941</v>
      </c>
      <c r="F224" s="64" t="s">
        <v>211</v>
      </c>
      <c r="G224" s="60" t="s">
        <v>719</v>
      </c>
      <c r="H224" s="59">
        <v>184</v>
      </c>
      <c r="I224" s="64" t="s">
        <v>942</v>
      </c>
      <c r="J224" s="253"/>
    </row>
    <row r="225" spans="1:10" s="65" customFormat="1" ht="51">
      <c r="A225" s="59">
        <f t="shared" si="3"/>
        <v>202</v>
      </c>
      <c r="B225" s="244"/>
      <c r="C225" s="64" t="s">
        <v>943</v>
      </c>
      <c r="D225" s="64" t="s">
        <v>943</v>
      </c>
      <c r="E225" s="64" t="s">
        <v>944</v>
      </c>
      <c r="F225" s="64" t="s">
        <v>211</v>
      </c>
      <c r="G225" s="60" t="s">
        <v>719</v>
      </c>
      <c r="H225" s="59">
        <v>185</v>
      </c>
      <c r="I225" s="64" t="s">
        <v>945</v>
      </c>
      <c r="J225" s="253"/>
    </row>
    <row r="226" spans="1:10" s="65" customFormat="1" ht="25.5">
      <c r="A226" s="59">
        <f t="shared" si="3"/>
        <v>203</v>
      </c>
      <c r="B226" s="244"/>
      <c r="C226" s="64" t="s">
        <v>946</v>
      </c>
      <c r="D226" s="64" t="s">
        <v>946</v>
      </c>
      <c r="E226" s="64" t="s">
        <v>947</v>
      </c>
      <c r="F226" s="64" t="s">
        <v>211</v>
      </c>
      <c r="G226" s="60" t="s">
        <v>719</v>
      </c>
      <c r="H226" s="59">
        <v>186</v>
      </c>
      <c r="I226" s="64" t="s">
        <v>948</v>
      </c>
      <c r="J226" s="253"/>
    </row>
    <row r="227" spans="1:10" s="65" customFormat="1" ht="25.5">
      <c r="A227" s="59">
        <f t="shared" si="3"/>
        <v>204</v>
      </c>
      <c r="B227" s="244"/>
      <c r="C227" s="64" t="s">
        <v>949</v>
      </c>
      <c r="D227" s="64" t="s">
        <v>949</v>
      </c>
      <c r="E227" s="64" t="s">
        <v>950</v>
      </c>
      <c r="F227" s="64" t="s">
        <v>211</v>
      </c>
      <c r="G227" s="60" t="s">
        <v>719</v>
      </c>
      <c r="H227" s="59">
        <v>187</v>
      </c>
      <c r="I227" s="64" t="s">
        <v>951</v>
      </c>
      <c r="J227" s="253"/>
    </row>
    <row r="228" spans="1:10" s="65" customFormat="1" ht="25.5">
      <c r="A228" s="59">
        <f t="shared" si="3"/>
        <v>205</v>
      </c>
      <c r="B228" s="244"/>
      <c r="C228" s="64" t="s">
        <v>952</v>
      </c>
      <c r="D228" s="64" t="s">
        <v>952</v>
      </c>
      <c r="E228" s="64" t="s">
        <v>953</v>
      </c>
      <c r="F228" s="64" t="s">
        <v>211</v>
      </c>
      <c r="G228" s="60" t="s">
        <v>719</v>
      </c>
      <c r="H228" s="59">
        <v>188</v>
      </c>
      <c r="I228" s="64" t="s">
        <v>954</v>
      </c>
      <c r="J228" s="253"/>
    </row>
    <row r="229" spans="1:10" s="65" customFormat="1" ht="25.5">
      <c r="A229" s="59">
        <f t="shared" si="3"/>
        <v>206</v>
      </c>
      <c r="B229" s="244"/>
      <c r="C229" s="64" t="s">
        <v>955</v>
      </c>
      <c r="D229" s="64" t="s">
        <v>955</v>
      </c>
      <c r="E229" s="64" t="s">
        <v>956</v>
      </c>
      <c r="F229" s="64" t="s">
        <v>211</v>
      </c>
      <c r="G229" s="60" t="s">
        <v>719</v>
      </c>
      <c r="H229" s="59">
        <v>189</v>
      </c>
      <c r="I229" s="64" t="s">
        <v>957</v>
      </c>
      <c r="J229" s="253"/>
    </row>
    <row r="230" spans="1:10" s="65" customFormat="1" ht="25.5">
      <c r="A230" s="59">
        <f t="shared" si="3"/>
        <v>207</v>
      </c>
      <c r="B230" s="244"/>
      <c r="C230" s="64" t="s">
        <v>958</v>
      </c>
      <c r="D230" s="64" t="s">
        <v>958</v>
      </c>
      <c r="E230" s="64" t="s">
        <v>959</v>
      </c>
      <c r="F230" s="64" t="s">
        <v>211</v>
      </c>
      <c r="G230" s="60" t="s">
        <v>719</v>
      </c>
      <c r="H230" s="59">
        <v>190</v>
      </c>
      <c r="I230" s="64" t="s">
        <v>960</v>
      </c>
      <c r="J230" s="253"/>
    </row>
    <row r="231" spans="1:10" s="65" customFormat="1" ht="25.5">
      <c r="A231" s="59">
        <f t="shared" si="3"/>
        <v>208</v>
      </c>
      <c r="B231" s="244"/>
      <c r="C231" s="64" t="s">
        <v>961</v>
      </c>
      <c r="D231" s="64" t="s">
        <v>961</v>
      </c>
      <c r="E231" s="64" t="s">
        <v>962</v>
      </c>
      <c r="F231" s="64" t="s">
        <v>211</v>
      </c>
      <c r="G231" s="60" t="s">
        <v>719</v>
      </c>
      <c r="H231" s="59">
        <v>191</v>
      </c>
      <c r="I231" s="64" t="s">
        <v>963</v>
      </c>
      <c r="J231" s="253"/>
    </row>
    <row r="232" spans="1:10" s="65" customFormat="1" ht="38.25">
      <c r="A232" s="59">
        <f t="shared" si="3"/>
        <v>209</v>
      </c>
      <c r="B232" s="244"/>
      <c r="C232" s="64" t="s">
        <v>964</v>
      </c>
      <c r="D232" s="64" t="s">
        <v>964</v>
      </c>
      <c r="E232" s="64" t="s">
        <v>965</v>
      </c>
      <c r="F232" s="64" t="s">
        <v>211</v>
      </c>
      <c r="G232" s="60" t="s">
        <v>719</v>
      </c>
      <c r="H232" s="59">
        <v>192</v>
      </c>
      <c r="I232" s="64" t="s">
        <v>966</v>
      </c>
      <c r="J232" s="253"/>
    </row>
    <row r="233" spans="1:10" s="65" customFormat="1" ht="25.5">
      <c r="A233" s="59">
        <f t="shared" si="3"/>
        <v>210</v>
      </c>
      <c r="B233" s="244"/>
      <c r="C233" s="64" t="s">
        <v>967</v>
      </c>
      <c r="D233" s="64" t="s">
        <v>967</v>
      </c>
      <c r="E233" s="64" t="s">
        <v>968</v>
      </c>
      <c r="F233" s="64" t="s">
        <v>211</v>
      </c>
      <c r="G233" s="60" t="s">
        <v>719</v>
      </c>
      <c r="H233" s="59">
        <v>193</v>
      </c>
      <c r="I233" s="64" t="s">
        <v>951</v>
      </c>
      <c r="J233" s="253"/>
    </row>
    <row r="234" spans="1:10" s="65" customFormat="1" ht="38.25">
      <c r="A234" s="59">
        <f t="shared" si="3"/>
        <v>211</v>
      </c>
      <c r="B234" s="244"/>
      <c r="C234" s="64" t="s">
        <v>969</v>
      </c>
      <c r="D234" s="64" t="s">
        <v>969</v>
      </c>
      <c r="E234" s="64" t="s">
        <v>970</v>
      </c>
      <c r="F234" s="64" t="s">
        <v>211</v>
      </c>
      <c r="G234" s="60" t="s">
        <v>719</v>
      </c>
      <c r="H234" s="59">
        <v>194</v>
      </c>
      <c r="I234" s="64" t="s">
        <v>971</v>
      </c>
      <c r="J234" s="253"/>
    </row>
    <row r="235" spans="1:10" s="65" customFormat="1" ht="25.5">
      <c r="A235" s="59">
        <f t="shared" si="3"/>
        <v>212</v>
      </c>
      <c r="B235" s="244"/>
      <c r="C235" s="64" t="s">
        <v>972</v>
      </c>
      <c r="D235" s="64" t="s">
        <v>972</v>
      </c>
      <c r="E235" s="64" t="s">
        <v>973</v>
      </c>
      <c r="F235" s="64" t="s">
        <v>211</v>
      </c>
      <c r="G235" s="60" t="s">
        <v>719</v>
      </c>
      <c r="H235" s="59">
        <v>195</v>
      </c>
      <c r="I235" s="64" t="s">
        <v>974</v>
      </c>
      <c r="J235" s="253"/>
    </row>
    <row r="236" spans="1:10" s="65" customFormat="1" ht="38.25">
      <c r="A236" s="59">
        <f t="shared" si="3"/>
        <v>213</v>
      </c>
      <c r="B236" s="244"/>
      <c r="C236" s="64" t="s">
        <v>975</v>
      </c>
      <c r="D236" s="64" t="s">
        <v>975</v>
      </c>
      <c r="E236" s="64" t="s">
        <v>976</v>
      </c>
      <c r="F236" s="64" t="s">
        <v>211</v>
      </c>
      <c r="G236" s="60" t="s">
        <v>719</v>
      </c>
      <c r="H236" s="59">
        <v>196</v>
      </c>
      <c r="I236" s="64" t="s">
        <v>977</v>
      </c>
      <c r="J236" s="253"/>
    </row>
    <row r="237" spans="1:10" s="65" customFormat="1" ht="63.75">
      <c r="A237" s="59">
        <f t="shared" si="3"/>
        <v>214</v>
      </c>
      <c r="B237" s="244"/>
      <c r="C237" s="64" t="s">
        <v>978</v>
      </c>
      <c r="D237" s="64" t="s">
        <v>978</v>
      </c>
      <c r="E237" s="64" t="s">
        <v>979</v>
      </c>
      <c r="F237" s="64" t="s">
        <v>211</v>
      </c>
      <c r="G237" s="60" t="s">
        <v>719</v>
      </c>
      <c r="H237" s="59">
        <v>197</v>
      </c>
      <c r="I237" s="64" t="s">
        <v>980</v>
      </c>
      <c r="J237" s="253"/>
    </row>
    <row r="238" spans="1:10" s="65" customFormat="1" ht="51">
      <c r="A238" s="59">
        <f t="shared" si="3"/>
        <v>215</v>
      </c>
      <c r="B238" s="244"/>
      <c r="C238" s="64" t="s">
        <v>981</v>
      </c>
      <c r="D238" s="64" t="s">
        <v>981</v>
      </c>
      <c r="E238" s="64" t="s">
        <v>982</v>
      </c>
      <c r="F238" s="64" t="s">
        <v>211</v>
      </c>
      <c r="G238" s="60" t="s">
        <v>719</v>
      </c>
      <c r="H238" s="59">
        <v>198</v>
      </c>
      <c r="I238" s="64" t="s">
        <v>983</v>
      </c>
      <c r="J238" s="253"/>
    </row>
    <row r="239" spans="1:10" s="65" customFormat="1" ht="25.5">
      <c r="A239" s="59">
        <f t="shared" si="3"/>
        <v>216</v>
      </c>
      <c r="B239" s="244"/>
      <c r="C239" s="64" t="s">
        <v>984</v>
      </c>
      <c r="D239" s="64" t="s">
        <v>984</v>
      </c>
      <c r="E239" s="64" t="s">
        <v>985</v>
      </c>
      <c r="F239" s="64" t="s">
        <v>211</v>
      </c>
      <c r="G239" s="60" t="s">
        <v>719</v>
      </c>
      <c r="H239" s="59">
        <v>199</v>
      </c>
      <c r="I239" s="64" t="s">
        <v>986</v>
      </c>
      <c r="J239" s="253"/>
    </row>
    <row r="240" spans="1:10" s="65" customFormat="1" ht="51">
      <c r="A240" s="59">
        <f t="shared" si="3"/>
        <v>217</v>
      </c>
      <c r="B240" s="244"/>
      <c r="C240" s="64" t="s">
        <v>987</v>
      </c>
      <c r="D240" s="64" t="s">
        <v>987</v>
      </c>
      <c r="E240" s="64" t="s">
        <v>988</v>
      </c>
      <c r="F240" s="64" t="s">
        <v>211</v>
      </c>
      <c r="G240" s="60" t="s">
        <v>719</v>
      </c>
      <c r="H240" s="59">
        <v>200</v>
      </c>
      <c r="I240" s="64" t="s">
        <v>989</v>
      </c>
      <c r="J240" s="253"/>
    </row>
    <row r="241" spans="1:10" s="65" customFormat="1" ht="51">
      <c r="A241" s="59">
        <f t="shared" si="3"/>
        <v>218</v>
      </c>
      <c r="B241" s="244"/>
      <c r="C241" s="64" t="s">
        <v>990</v>
      </c>
      <c r="D241" s="64" t="s">
        <v>990</v>
      </c>
      <c r="E241" s="64" t="s">
        <v>991</v>
      </c>
      <c r="F241" s="64" t="s">
        <v>211</v>
      </c>
      <c r="G241" s="60" t="s">
        <v>719</v>
      </c>
      <c r="H241" s="59">
        <v>201</v>
      </c>
      <c r="I241" s="64" t="s">
        <v>992</v>
      </c>
      <c r="J241" s="253"/>
    </row>
    <row r="242" spans="1:10" s="65" customFormat="1" ht="38.25">
      <c r="A242" s="59">
        <f t="shared" si="3"/>
        <v>219</v>
      </c>
      <c r="B242" s="244"/>
      <c r="C242" s="64" t="s">
        <v>993</v>
      </c>
      <c r="D242" s="64" t="s">
        <v>993</v>
      </c>
      <c r="E242" s="64" t="s">
        <v>994</v>
      </c>
      <c r="F242" s="64" t="s">
        <v>211</v>
      </c>
      <c r="G242" s="60" t="s">
        <v>719</v>
      </c>
      <c r="H242" s="59">
        <v>202</v>
      </c>
      <c r="I242" s="64" t="s">
        <v>995</v>
      </c>
      <c r="J242" s="253"/>
    </row>
    <row r="243" spans="1:10" s="65" customFormat="1" ht="12.75">
      <c r="A243" s="59">
        <f t="shared" si="3"/>
        <v>220</v>
      </c>
      <c r="B243" s="244"/>
      <c r="C243" s="64" t="s">
        <v>996</v>
      </c>
      <c r="D243" s="64" t="s">
        <v>996</v>
      </c>
      <c r="E243" s="64" t="s">
        <v>997</v>
      </c>
      <c r="F243" s="64" t="s">
        <v>211</v>
      </c>
      <c r="G243" s="60" t="s">
        <v>719</v>
      </c>
      <c r="H243" s="59">
        <v>203</v>
      </c>
      <c r="I243" s="64" t="s">
        <v>816</v>
      </c>
      <c r="J243" s="253"/>
    </row>
    <row r="244" spans="1:10" s="65" customFormat="1" ht="25.5">
      <c r="A244" s="59">
        <f t="shared" si="3"/>
        <v>221</v>
      </c>
      <c r="B244" s="244"/>
      <c r="C244" s="64" t="s">
        <v>998</v>
      </c>
      <c r="D244" s="64" t="s">
        <v>998</v>
      </c>
      <c r="E244" s="64" t="s">
        <v>999</v>
      </c>
      <c r="F244" s="64" t="s">
        <v>211</v>
      </c>
      <c r="G244" s="60" t="s">
        <v>719</v>
      </c>
      <c r="H244" s="59">
        <v>204</v>
      </c>
      <c r="I244" s="64" t="s">
        <v>1000</v>
      </c>
      <c r="J244" s="253"/>
    </row>
    <row r="245" spans="1:10" s="65" customFormat="1" ht="38.25">
      <c r="A245" s="59">
        <f t="shared" si="3"/>
        <v>222</v>
      </c>
      <c r="B245" s="244"/>
      <c r="C245" s="64" t="s">
        <v>1001</v>
      </c>
      <c r="D245" s="64" t="s">
        <v>1001</v>
      </c>
      <c r="E245" s="64" t="s">
        <v>1002</v>
      </c>
      <c r="F245" s="64" t="s">
        <v>211</v>
      </c>
      <c r="G245" s="60" t="s">
        <v>719</v>
      </c>
      <c r="H245" s="59">
        <v>205</v>
      </c>
      <c r="I245" s="64" t="s">
        <v>1003</v>
      </c>
      <c r="J245" s="253"/>
    </row>
    <row r="246" spans="1:10" s="65" customFormat="1" ht="51">
      <c r="A246" s="59">
        <f t="shared" si="3"/>
        <v>223</v>
      </c>
      <c r="B246" s="244"/>
      <c r="C246" s="64" t="s">
        <v>1004</v>
      </c>
      <c r="D246" s="64" t="s">
        <v>1004</v>
      </c>
      <c r="E246" s="64" t="s">
        <v>1005</v>
      </c>
      <c r="F246" s="64" t="s">
        <v>211</v>
      </c>
      <c r="G246" s="60" t="s">
        <v>719</v>
      </c>
      <c r="H246" s="59">
        <v>206</v>
      </c>
      <c r="I246" s="64" t="s">
        <v>1006</v>
      </c>
      <c r="J246" s="253"/>
    </row>
    <row r="247" spans="1:10" s="65" customFormat="1" ht="38.25">
      <c r="A247" s="59">
        <f t="shared" si="3"/>
        <v>224</v>
      </c>
      <c r="B247" s="244"/>
      <c r="C247" s="64" t="s">
        <v>1007</v>
      </c>
      <c r="D247" s="64" t="s">
        <v>1007</v>
      </c>
      <c r="E247" s="64" t="s">
        <v>1008</v>
      </c>
      <c r="F247" s="64" t="s">
        <v>211</v>
      </c>
      <c r="G247" s="60" t="s">
        <v>719</v>
      </c>
      <c r="H247" s="59">
        <v>207</v>
      </c>
      <c r="I247" s="64" t="s">
        <v>1009</v>
      </c>
      <c r="J247" s="253"/>
    </row>
    <row r="248" spans="1:10" s="65" customFormat="1" ht="25.5">
      <c r="A248" s="59">
        <f t="shared" si="3"/>
        <v>225</v>
      </c>
      <c r="B248" s="244"/>
      <c r="C248" s="64" t="s">
        <v>1010</v>
      </c>
      <c r="D248" s="64" t="s">
        <v>1010</v>
      </c>
      <c r="E248" s="64" t="s">
        <v>1011</v>
      </c>
      <c r="F248" s="64" t="s">
        <v>211</v>
      </c>
      <c r="G248" s="60" t="s">
        <v>719</v>
      </c>
      <c r="H248" s="59">
        <v>208</v>
      </c>
      <c r="I248" s="64" t="s">
        <v>1012</v>
      </c>
      <c r="J248" s="253"/>
    </row>
    <row r="249" spans="1:10" s="65" customFormat="1" ht="38.25">
      <c r="A249" s="59">
        <f t="shared" si="3"/>
        <v>226</v>
      </c>
      <c r="B249" s="244"/>
      <c r="C249" s="64" t="s">
        <v>1013</v>
      </c>
      <c r="D249" s="64" t="s">
        <v>1013</v>
      </c>
      <c r="E249" s="64" t="s">
        <v>1014</v>
      </c>
      <c r="F249" s="64" t="s">
        <v>211</v>
      </c>
      <c r="G249" s="60" t="s">
        <v>719</v>
      </c>
      <c r="H249" s="59">
        <v>209</v>
      </c>
      <c r="I249" s="64" t="s">
        <v>995</v>
      </c>
      <c r="J249" s="253"/>
    </row>
    <row r="250" spans="1:10" s="65" customFormat="1" ht="51">
      <c r="A250" s="59">
        <f t="shared" si="3"/>
        <v>227</v>
      </c>
      <c r="B250" s="244" t="s">
        <v>211</v>
      </c>
      <c r="C250" s="64" t="s">
        <v>1015</v>
      </c>
      <c r="D250" s="64" t="s">
        <v>1015</v>
      </c>
      <c r="E250" s="64" t="s">
        <v>1016</v>
      </c>
      <c r="F250" s="64" t="s">
        <v>211</v>
      </c>
      <c r="G250" s="60" t="s">
        <v>719</v>
      </c>
      <c r="H250" s="59">
        <v>210</v>
      </c>
      <c r="I250" s="64" t="s">
        <v>1017</v>
      </c>
      <c r="J250" s="253"/>
    </row>
    <row r="251" spans="1:10" s="65" customFormat="1" ht="63.75">
      <c r="A251" s="59">
        <f t="shared" si="3"/>
        <v>228</v>
      </c>
      <c r="B251" s="244"/>
      <c r="C251" s="64" t="s">
        <v>1018</v>
      </c>
      <c r="D251" s="64" t="s">
        <v>1018</v>
      </c>
      <c r="E251" s="64" t="s">
        <v>1019</v>
      </c>
      <c r="F251" s="64" t="s">
        <v>211</v>
      </c>
      <c r="G251" s="60" t="s">
        <v>719</v>
      </c>
      <c r="H251" s="59">
        <v>211</v>
      </c>
      <c r="I251" s="64" t="s">
        <v>1020</v>
      </c>
      <c r="J251" s="253"/>
    </row>
    <row r="252" spans="1:10" s="65" customFormat="1" ht="114.75">
      <c r="A252" s="59">
        <f t="shared" si="3"/>
        <v>229</v>
      </c>
      <c r="B252" s="244"/>
      <c r="C252" s="64" t="s">
        <v>1021</v>
      </c>
      <c r="D252" s="64" t="s">
        <v>1021</v>
      </c>
      <c r="E252" s="64" t="s">
        <v>1022</v>
      </c>
      <c r="F252" s="64" t="s">
        <v>211</v>
      </c>
      <c r="G252" s="60" t="s">
        <v>719</v>
      </c>
      <c r="H252" s="59">
        <v>212</v>
      </c>
      <c r="I252" s="64" t="s">
        <v>1023</v>
      </c>
      <c r="J252" s="253"/>
    </row>
    <row r="253" spans="1:10" s="65" customFormat="1" ht="25.5">
      <c r="A253" s="59">
        <f t="shared" si="3"/>
        <v>230</v>
      </c>
      <c r="B253" s="244"/>
      <c r="C253" s="64" t="s">
        <v>1024</v>
      </c>
      <c r="D253" s="64" t="s">
        <v>1024</v>
      </c>
      <c r="E253" s="64" t="s">
        <v>1025</v>
      </c>
      <c r="F253" s="64" t="s">
        <v>211</v>
      </c>
      <c r="G253" s="60" t="s">
        <v>719</v>
      </c>
      <c r="H253" s="59">
        <v>213</v>
      </c>
      <c r="I253" s="64" t="s">
        <v>1026</v>
      </c>
      <c r="J253" s="253"/>
    </row>
    <row r="254" spans="1:10" s="65" customFormat="1" ht="12.75">
      <c r="A254" s="59">
        <f t="shared" si="3"/>
        <v>231</v>
      </c>
      <c r="B254" s="244"/>
      <c r="C254" s="64" t="s">
        <v>1027</v>
      </c>
      <c r="D254" s="64" t="s">
        <v>1027</v>
      </c>
      <c r="E254" s="64" t="s">
        <v>1028</v>
      </c>
      <c r="F254" s="64" t="s">
        <v>211</v>
      </c>
      <c r="G254" s="60" t="s">
        <v>719</v>
      </c>
      <c r="H254" s="59">
        <v>214</v>
      </c>
      <c r="I254" s="64" t="s">
        <v>816</v>
      </c>
      <c r="J254" s="253"/>
    </row>
    <row r="255" spans="1:10" s="65" customFormat="1" ht="25.5">
      <c r="A255" s="59">
        <f t="shared" si="3"/>
        <v>232</v>
      </c>
      <c r="B255" s="244"/>
      <c r="C255" s="64" t="s">
        <v>1029</v>
      </c>
      <c r="D255" s="64" t="s">
        <v>1029</v>
      </c>
      <c r="E255" s="64" t="s">
        <v>1030</v>
      </c>
      <c r="F255" s="64" t="s">
        <v>211</v>
      </c>
      <c r="G255" s="60" t="s">
        <v>719</v>
      </c>
      <c r="H255" s="59">
        <v>215</v>
      </c>
      <c r="I255" s="64" t="s">
        <v>1031</v>
      </c>
      <c r="J255" s="253"/>
    </row>
    <row r="256" spans="1:10" s="65" customFormat="1" ht="12.75">
      <c r="A256" s="59">
        <f t="shared" si="3"/>
        <v>233</v>
      </c>
      <c r="B256" s="244"/>
      <c r="C256" s="64" t="s">
        <v>1032</v>
      </c>
      <c r="D256" s="64" t="s">
        <v>1032</v>
      </c>
      <c r="E256" s="64" t="s">
        <v>1033</v>
      </c>
      <c r="F256" s="64" t="s">
        <v>211</v>
      </c>
      <c r="G256" s="60" t="s">
        <v>719</v>
      </c>
      <c r="H256" s="59">
        <v>216</v>
      </c>
      <c r="I256" s="64" t="s">
        <v>1034</v>
      </c>
      <c r="J256" s="253"/>
    </row>
    <row r="257" spans="1:10" s="65" customFormat="1" ht="76.5">
      <c r="A257" s="59">
        <f t="shared" si="3"/>
        <v>234</v>
      </c>
      <c r="B257" s="244"/>
      <c r="C257" s="64" t="s">
        <v>1035</v>
      </c>
      <c r="D257" s="64" t="s">
        <v>1035</v>
      </c>
      <c r="E257" s="64" t="s">
        <v>1036</v>
      </c>
      <c r="F257" s="64" t="s">
        <v>211</v>
      </c>
      <c r="G257" s="60" t="s">
        <v>719</v>
      </c>
      <c r="H257" s="59">
        <v>217</v>
      </c>
      <c r="I257" s="64" t="s">
        <v>1037</v>
      </c>
      <c r="J257" s="253"/>
    </row>
    <row r="258" spans="1:10" s="65" customFormat="1" ht="38.25">
      <c r="A258" s="59">
        <f t="shared" si="3"/>
        <v>235</v>
      </c>
      <c r="B258" s="244"/>
      <c r="C258" s="64" t="s">
        <v>1038</v>
      </c>
      <c r="D258" s="64" t="s">
        <v>1038</v>
      </c>
      <c r="E258" s="64" t="s">
        <v>1039</v>
      </c>
      <c r="F258" s="64" t="s">
        <v>211</v>
      </c>
      <c r="G258" s="60" t="s">
        <v>719</v>
      </c>
      <c r="H258" s="59">
        <v>218</v>
      </c>
      <c r="I258" s="64" t="s">
        <v>1040</v>
      </c>
      <c r="J258" s="253"/>
    </row>
    <row r="259" spans="1:10" s="65" customFormat="1" ht="63.75">
      <c r="A259" s="59">
        <f t="shared" si="3"/>
        <v>236</v>
      </c>
      <c r="B259" s="244"/>
      <c r="C259" s="64" t="s">
        <v>1041</v>
      </c>
      <c r="D259" s="64" t="s">
        <v>1041</v>
      </c>
      <c r="E259" s="64" t="s">
        <v>1042</v>
      </c>
      <c r="F259" s="64" t="s">
        <v>211</v>
      </c>
      <c r="G259" s="60" t="s">
        <v>719</v>
      </c>
      <c r="H259" s="59">
        <v>219</v>
      </c>
      <c r="I259" s="64" t="s">
        <v>1043</v>
      </c>
      <c r="J259" s="253"/>
    </row>
    <row r="260" spans="1:10" s="65" customFormat="1" ht="25.5">
      <c r="A260" s="59">
        <f t="shared" si="3"/>
        <v>237</v>
      </c>
      <c r="B260" s="244"/>
      <c r="C260" s="64" t="s">
        <v>1044</v>
      </c>
      <c r="D260" s="64" t="s">
        <v>1044</v>
      </c>
      <c r="E260" s="64" t="s">
        <v>1045</v>
      </c>
      <c r="F260" s="64" t="s">
        <v>211</v>
      </c>
      <c r="G260" s="60" t="s">
        <v>719</v>
      </c>
      <c r="H260" s="59">
        <v>220</v>
      </c>
      <c r="I260" s="64" t="s">
        <v>1046</v>
      </c>
      <c r="J260" s="253"/>
    </row>
    <row r="261" spans="1:10" s="65" customFormat="1" ht="38.25">
      <c r="A261" s="59">
        <f t="shared" si="3"/>
        <v>238</v>
      </c>
      <c r="B261" s="244"/>
      <c r="C261" s="64" t="s">
        <v>1047</v>
      </c>
      <c r="D261" s="64" t="s">
        <v>1047</v>
      </c>
      <c r="E261" s="64" t="s">
        <v>1048</v>
      </c>
      <c r="F261" s="64" t="s">
        <v>211</v>
      </c>
      <c r="G261" s="60" t="s">
        <v>719</v>
      </c>
      <c r="H261" s="59">
        <v>221</v>
      </c>
      <c r="I261" s="64" t="s">
        <v>729</v>
      </c>
      <c r="J261" s="253"/>
    </row>
    <row r="262" spans="1:10" s="65" customFormat="1" ht="76.5">
      <c r="A262" s="59">
        <f t="shared" si="3"/>
        <v>239</v>
      </c>
      <c r="B262" s="244"/>
      <c r="C262" s="64" t="s">
        <v>1049</v>
      </c>
      <c r="D262" s="64" t="s">
        <v>1049</v>
      </c>
      <c r="E262" s="64" t="s">
        <v>1050</v>
      </c>
      <c r="F262" s="64" t="s">
        <v>211</v>
      </c>
      <c r="G262" s="60" t="s">
        <v>719</v>
      </c>
      <c r="H262" s="59">
        <v>222</v>
      </c>
      <c r="I262" s="64" t="s">
        <v>1037</v>
      </c>
      <c r="J262" s="253"/>
    </row>
    <row r="263" spans="1:10" s="65" customFormat="1" ht="12.75">
      <c r="A263" s="59">
        <f t="shared" si="3"/>
        <v>240</v>
      </c>
      <c r="B263" s="244"/>
      <c r="C263" s="64" t="s">
        <v>1051</v>
      </c>
      <c r="D263" s="64" t="s">
        <v>1051</v>
      </c>
      <c r="E263" s="64" t="s">
        <v>1052</v>
      </c>
      <c r="F263" s="64" t="s">
        <v>211</v>
      </c>
      <c r="G263" s="60" t="s">
        <v>719</v>
      </c>
      <c r="H263" s="59">
        <v>223</v>
      </c>
      <c r="I263" s="64" t="s">
        <v>816</v>
      </c>
      <c r="J263" s="253"/>
    </row>
    <row r="264" spans="1:10" s="65" customFormat="1" ht="38.25">
      <c r="A264" s="59">
        <f t="shared" si="3"/>
        <v>241</v>
      </c>
      <c r="B264" s="244"/>
      <c r="C264" s="64" t="s">
        <v>1053</v>
      </c>
      <c r="D264" s="64" t="s">
        <v>1053</v>
      </c>
      <c r="E264" s="64" t="s">
        <v>1054</v>
      </c>
      <c r="F264" s="64" t="s">
        <v>211</v>
      </c>
      <c r="G264" s="60" t="s">
        <v>1055</v>
      </c>
      <c r="H264" s="59">
        <v>224</v>
      </c>
      <c r="I264" s="64" t="s">
        <v>1056</v>
      </c>
      <c r="J264" s="253"/>
    </row>
    <row r="265" spans="1:10" s="65" customFormat="1" ht="38.25">
      <c r="A265" s="59">
        <f t="shared" si="3"/>
        <v>242</v>
      </c>
      <c r="B265" s="244"/>
      <c r="C265" s="64" t="s">
        <v>1057</v>
      </c>
      <c r="D265" s="64" t="s">
        <v>1057</v>
      </c>
      <c r="E265" s="64" t="s">
        <v>1058</v>
      </c>
      <c r="F265" s="64" t="s">
        <v>211</v>
      </c>
      <c r="G265" s="60" t="s">
        <v>1055</v>
      </c>
      <c r="H265" s="59">
        <v>225</v>
      </c>
      <c r="I265" s="64" t="s">
        <v>1059</v>
      </c>
      <c r="J265" s="253"/>
    </row>
    <row r="266" spans="1:10" s="65" customFormat="1" ht="51">
      <c r="A266" s="59">
        <f t="shared" si="3"/>
        <v>243</v>
      </c>
      <c r="B266" s="244"/>
      <c r="C266" s="64" t="s">
        <v>1060</v>
      </c>
      <c r="D266" s="64" t="s">
        <v>1060</v>
      </c>
      <c r="E266" s="64" t="s">
        <v>1061</v>
      </c>
      <c r="F266" s="64" t="s">
        <v>211</v>
      </c>
      <c r="G266" s="60" t="s">
        <v>1055</v>
      </c>
      <c r="H266" s="59">
        <v>226</v>
      </c>
      <c r="I266" s="64" t="s">
        <v>1062</v>
      </c>
      <c r="J266" s="253"/>
    </row>
    <row r="267" spans="1:10" s="65" customFormat="1" ht="38.25">
      <c r="A267" s="59">
        <f t="shared" si="3"/>
        <v>244</v>
      </c>
      <c r="B267" s="244"/>
      <c r="C267" s="64" t="s">
        <v>1063</v>
      </c>
      <c r="D267" s="64" t="s">
        <v>1063</v>
      </c>
      <c r="E267" s="64" t="s">
        <v>1064</v>
      </c>
      <c r="F267" s="64" t="s">
        <v>211</v>
      </c>
      <c r="G267" s="60" t="s">
        <v>1055</v>
      </c>
      <c r="H267" s="59">
        <v>227</v>
      </c>
      <c r="I267" s="64" t="s">
        <v>1065</v>
      </c>
      <c r="J267" s="253"/>
    </row>
    <row r="268" spans="1:10" s="65" customFormat="1" ht="25.5">
      <c r="A268" s="59">
        <f t="shared" si="3"/>
        <v>245</v>
      </c>
      <c r="B268" s="244"/>
      <c r="C268" s="64" t="s">
        <v>1066</v>
      </c>
      <c r="D268" s="64" t="s">
        <v>1066</v>
      </c>
      <c r="E268" s="64" t="s">
        <v>1067</v>
      </c>
      <c r="F268" s="64" t="s">
        <v>211</v>
      </c>
      <c r="G268" s="60" t="s">
        <v>1055</v>
      </c>
      <c r="H268" s="59">
        <v>228</v>
      </c>
      <c r="I268" s="64" t="s">
        <v>1068</v>
      </c>
      <c r="J268" s="253"/>
    </row>
    <row r="269" spans="1:10" s="65" customFormat="1" ht="38.25">
      <c r="A269" s="59">
        <f t="shared" si="3"/>
        <v>246</v>
      </c>
      <c r="B269" s="244"/>
      <c r="C269" s="64" t="s">
        <v>1069</v>
      </c>
      <c r="D269" s="64" t="s">
        <v>1069</v>
      </c>
      <c r="E269" s="64" t="s">
        <v>1070</v>
      </c>
      <c r="F269" s="64" t="s">
        <v>211</v>
      </c>
      <c r="G269" s="60" t="s">
        <v>1055</v>
      </c>
      <c r="H269" s="59">
        <v>229</v>
      </c>
      <c r="I269" s="64" t="s">
        <v>1071</v>
      </c>
      <c r="J269" s="253"/>
    </row>
    <row r="270" spans="1:10" s="65" customFormat="1" ht="38.25">
      <c r="A270" s="59">
        <f t="shared" si="3"/>
        <v>247</v>
      </c>
      <c r="B270" s="244"/>
      <c r="C270" s="64" t="s">
        <v>1072</v>
      </c>
      <c r="D270" s="64" t="s">
        <v>1072</v>
      </c>
      <c r="E270" s="64" t="s">
        <v>1073</v>
      </c>
      <c r="F270" s="64" t="s">
        <v>211</v>
      </c>
      <c r="G270" s="60" t="s">
        <v>1055</v>
      </c>
      <c r="H270" s="59">
        <v>230</v>
      </c>
      <c r="I270" s="64" t="s">
        <v>1074</v>
      </c>
      <c r="J270" s="253"/>
    </row>
    <row r="271" spans="1:10" s="65" customFormat="1" ht="25.5">
      <c r="A271" s="59">
        <f t="shared" si="3"/>
        <v>248</v>
      </c>
      <c r="B271" s="244"/>
      <c r="C271" s="64" t="s">
        <v>1075</v>
      </c>
      <c r="D271" s="64" t="s">
        <v>1075</v>
      </c>
      <c r="E271" s="64" t="s">
        <v>1076</v>
      </c>
      <c r="F271" s="64" t="s">
        <v>211</v>
      </c>
      <c r="G271" s="60" t="s">
        <v>1055</v>
      </c>
      <c r="H271" s="59">
        <v>231</v>
      </c>
      <c r="I271" s="64" t="s">
        <v>1077</v>
      </c>
      <c r="J271" s="253"/>
    </row>
    <row r="272" spans="1:10" s="65" customFormat="1" ht="25.5">
      <c r="A272" s="59">
        <f t="shared" si="3"/>
        <v>249</v>
      </c>
      <c r="B272" s="244"/>
      <c r="C272" s="64" t="s">
        <v>1078</v>
      </c>
      <c r="D272" s="64" t="s">
        <v>1078</v>
      </c>
      <c r="E272" s="64" t="s">
        <v>1079</v>
      </c>
      <c r="F272" s="64" t="s">
        <v>211</v>
      </c>
      <c r="G272" s="60" t="s">
        <v>1055</v>
      </c>
      <c r="H272" s="59">
        <v>232</v>
      </c>
      <c r="I272" s="64" t="s">
        <v>1080</v>
      </c>
      <c r="J272" s="253"/>
    </row>
    <row r="273" spans="1:10" s="65" customFormat="1" ht="25.5">
      <c r="A273" s="59">
        <f t="shared" si="3"/>
        <v>250</v>
      </c>
      <c r="B273" s="244"/>
      <c r="C273" s="64" t="s">
        <v>1081</v>
      </c>
      <c r="D273" s="64" t="s">
        <v>1081</v>
      </c>
      <c r="E273" s="64" t="s">
        <v>1082</v>
      </c>
      <c r="F273" s="64" t="s">
        <v>211</v>
      </c>
      <c r="G273" s="60" t="s">
        <v>1055</v>
      </c>
      <c r="H273" s="59">
        <v>233</v>
      </c>
      <c r="I273" s="64" t="s">
        <v>1083</v>
      </c>
      <c r="J273" s="253"/>
    </row>
    <row r="274" spans="1:10" s="65" customFormat="1" ht="38.25">
      <c r="A274" s="59">
        <f t="shared" si="3"/>
        <v>251</v>
      </c>
      <c r="B274" s="244"/>
      <c r="C274" s="64" t="s">
        <v>1084</v>
      </c>
      <c r="D274" s="64" t="s">
        <v>1084</v>
      </c>
      <c r="E274" s="64" t="s">
        <v>1085</v>
      </c>
      <c r="F274" s="64" t="s">
        <v>211</v>
      </c>
      <c r="G274" s="60" t="s">
        <v>1055</v>
      </c>
      <c r="H274" s="59">
        <v>234</v>
      </c>
      <c r="I274" s="64" t="s">
        <v>1086</v>
      </c>
      <c r="J274" s="253"/>
    </row>
    <row r="275" spans="1:10" s="65" customFormat="1" ht="38.25">
      <c r="A275" s="59">
        <f t="shared" si="3"/>
        <v>252</v>
      </c>
      <c r="B275" s="244"/>
      <c r="C275" s="64" t="s">
        <v>1087</v>
      </c>
      <c r="D275" s="64" t="s">
        <v>1087</v>
      </c>
      <c r="E275" s="64" t="s">
        <v>1088</v>
      </c>
      <c r="F275" s="64" t="s">
        <v>211</v>
      </c>
      <c r="G275" s="60" t="s">
        <v>1055</v>
      </c>
      <c r="H275" s="59">
        <v>235</v>
      </c>
      <c r="I275" s="64" t="s">
        <v>1089</v>
      </c>
      <c r="J275" s="253"/>
    </row>
    <row r="276" spans="1:10" s="65" customFormat="1" ht="51">
      <c r="A276" s="59">
        <f t="shared" si="3"/>
        <v>253</v>
      </c>
      <c r="B276" s="244"/>
      <c r="C276" s="64" t="s">
        <v>1090</v>
      </c>
      <c r="D276" s="64" t="s">
        <v>1090</v>
      </c>
      <c r="E276" s="64" t="s">
        <v>1091</v>
      </c>
      <c r="F276" s="64" t="s">
        <v>211</v>
      </c>
      <c r="G276" s="60" t="s">
        <v>1055</v>
      </c>
      <c r="H276" s="59">
        <v>236</v>
      </c>
      <c r="I276" s="64" t="s">
        <v>1092</v>
      </c>
      <c r="J276" s="253"/>
    </row>
    <row r="277" spans="1:10" s="65" customFormat="1" ht="51">
      <c r="A277" s="59">
        <f aca="true" t="shared" si="4" ref="A277:A340">A276+1</f>
        <v>254</v>
      </c>
      <c r="B277" s="244"/>
      <c r="C277" s="64" t="s">
        <v>1093</v>
      </c>
      <c r="D277" s="64" t="s">
        <v>1093</v>
      </c>
      <c r="E277" s="64" t="s">
        <v>1094</v>
      </c>
      <c r="F277" s="64" t="s">
        <v>211</v>
      </c>
      <c r="G277" s="60" t="s">
        <v>1055</v>
      </c>
      <c r="H277" s="59">
        <v>237</v>
      </c>
      <c r="I277" s="64" t="s">
        <v>1095</v>
      </c>
      <c r="J277" s="253"/>
    </row>
    <row r="278" spans="1:10" s="65" customFormat="1" ht="25.5">
      <c r="A278" s="59">
        <f t="shared" si="4"/>
        <v>255</v>
      </c>
      <c r="B278" s="244"/>
      <c r="C278" s="64" t="s">
        <v>1096</v>
      </c>
      <c r="D278" s="64" t="s">
        <v>1096</v>
      </c>
      <c r="E278" s="64" t="s">
        <v>1097</v>
      </c>
      <c r="F278" s="64" t="s">
        <v>211</v>
      </c>
      <c r="G278" s="60" t="s">
        <v>1055</v>
      </c>
      <c r="H278" s="59">
        <v>238</v>
      </c>
      <c r="I278" s="64" t="s">
        <v>1098</v>
      </c>
      <c r="J278" s="253"/>
    </row>
    <row r="279" spans="1:10" s="65" customFormat="1" ht="51">
      <c r="A279" s="59">
        <f t="shared" si="4"/>
        <v>256</v>
      </c>
      <c r="B279" s="244" t="s">
        <v>211</v>
      </c>
      <c r="C279" s="64" t="s">
        <v>1099</v>
      </c>
      <c r="D279" s="64" t="s">
        <v>1099</v>
      </c>
      <c r="E279" s="64" t="s">
        <v>1100</v>
      </c>
      <c r="F279" s="64" t="s">
        <v>211</v>
      </c>
      <c r="G279" s="60" t="s">
        <v>1055</v>
      </c>
      <c r="H279" s="59">
        <v>239</v>
      </c>
      <c r="I279" s="64" t="s">
        <v>1101</v>
      </c>
      <c r="J279" s="253"/>
    </row>
    <row r="280" spans="1:10" s="65" customFormat="1" ht="25.5">
      <c r="A280" s="59">
        <f t="shared" si="4"/>
        <v>257</v>
      </c>
      <c r="B280" s="244"/>
      <c r="C280" s="64" t="s">
        <v>1102</v>
      </c>
      <c r="D280" s="64" t="s">
        <v>1102</v>
      </c>
      <c r="E280" s="64" t="s">
        <v>1103</v>
      </c>
      <c r="F280" s="64" t="s">
        <v>211</v>
      </c>
      <c r="G280" s="60" t="s">
        <v>1055</v>
      </c>
      <c r="H280" s="59">
        <v>240</v>
      </c>
      <c r="I280" s="64" t="s">
        <v>1104</v>
      </c>
      <c r="J280" s="253"/>
    </row>
    <row r="281" spans="1:10" s="65" customFormat="1" ht="38.25">
      <c r="A281" s="59">
        <f t="shared" si="4"/>
        <v>258</v>
      </c>
      <c r="B281" s="244"/>
      <c r="C281" s="64" t="s">
        <v>1105</v>
      </c>
      <c r="D281" s="64" t="s">
        <v>1105</v>
      </c>
      <c r="E281" s="64" t="s">
        <v>1106</v>
      </c>
      <c r="F281" s="64" t="s">
        <v>211</v>
      </c>
      <c r="G281" s="60" t="s">
        <v>1055</v>
      </c>
      <c r="H281" s="59">
        <v>241</v>
      </c>
      <c r="I281" s="64" t="s">
        <v>1107</v>
      </c>
      <c r="J281" s="253"/>
    </row>
    <row r="282" spans="1:10" s="65" customFormat="1" ht="38.25">
      <c r="A282" s="59">
        <f t="shared" si="4"/>
        <v>259</v>
      </c>
      <c r="B282" s="244"/>
      <c r="C282" s="64" t="s">
        <v>1108</v>
      </c>
      <c r="D282" s="64" t="s">
        <v>1108</v>
      </c>
      <c r="E282" s="64" t="s">
        <v>1109</v>
      </c>
      <c r="F282" s="64" t="s">
        <v>211</v>
      </c>
      <c r="G282" s="60" t="s">
        <v>1055</v>
      </c>
      <c r="H282" s="59">
        <v>242</v>
      </c>
      <c r="I282" s="64" t="s">
        <v>1110</v>
      </c>
      <c r="J282" s="253"/>
    </row>
    <row r="283" spans="1:10" s="65" customFormat="1" ht="38.25">
      <c r="A283" s="59">
        <f t="shared" si="4"/>
        <v>260</v>
      </c>
      <c r="B283" s="244"/>
      <c r="C283" s="64" t="s">
        <v>1111</v>
      </c>
      <c r="D283" s="64" t="s">
        <v>1111</v>
      </c>
      <c r="E283" s="64" t="s">
        <v>1112</v>
      </c>
      <c r="F283" s="64" t="s">
        <v>211</v>
      </c>
      <c r="G283" s="60" t="s">
        <v>1055</v>
      </c>
      <c r="H283" s="59">
        <v>243</v>
      </c>
      <c r="I283" s="64" t="s">
        <v>1113</v>
      </c>
      <c r="J283" s="253"/>
    </row>
    <row r="284" spans="1:10" s="65" customFormat="1" ht="38.25">
      <c r="A284" s="59">
        <f t="shared" si="4"/>
        <v>261</v>
      </c>
      <c r="B284" s="244"/>
      <c r="C284" s="64" t="s">
        <v>1114</v>
      </c>
      <c r="D284" s="64" t="s">
        <v>1114</v>
      </c>
      <c r="E284" s="64" t="s">
        <v>1115</v>
      </c>
      <c r="F284" s="64" t="s">
        <v>211</v>
      </c>
      <c r="G284" s="60" t="s">
        <v>1055</v>
      </c>
      <c r="H284" s="59">
        <v>244</v>
      </c>
      <c r="I284" s="64" t="s">
        <v>1116</v>
      </c>
      <c r="J284" s="253"/>
    </row>
    <row r="285" spans="1:10" s="65" customFormat="1" ht="38.25">
      <c r="A285" s="59">
        <f t="shared" si="4"/>
        <v>262</v>
      </c>
      <c r="B285" s="244"/>
      <c r="C285" s="64" t="s">
        <v>1117</v>
      </c>
      <c r="D285" s="64" t="s">
        <v>1117</v>
      </c>
      <c r="E285" s="64" t="s">
        <v>1118</v>
      </c>
      <c r="F285" s="64" t="s">
        <v>211</v>
      </c>
      <c r="G285" s="60" t="s">
        <v>1055</v>
      </c>
      <c r="H285" s="59">
        <v>245</v>
      </c>
      <c r="I285" s="64" t="s">
        <v>1119</v>
      </c>
      <c r="J285" s="253"/>
    </row>
    <row r="286" spans="1:10" s="65" customFormat="1" ht="51">
      <c r="A286" s="59">
        <f t="shared" si="4"/>
        <v>263</v>
      </c>
      <c r="B286" s="244"/>
      <c r="C286" s="64" t="s">
        <v>1120</v>
      </c>
      <c r="D286" s="64" t="s">
        <v>1120</v>
      </c>
      <c r="E286" s="64" t="s">
        <v>1121</v>
      </c>
      <c r="F286" s="64" t="s">
        <v>211</v>
      </c>
      <c r="G286" s="60" t="s">
        <v>1055</v>
      </c>
      <c r="H286" s="59">
        <v>246</v>
      </c>
      <c r="I286" s="64" t="s">
        <v>1122</v>
      </c>
      <c r="J286" s="253"/>
    </row>
    <row r="287" spans="1:10" s="65" customFormat="1" ht="38.25">
      <c r="A287" s="59">
        <f t="shared" si="4"/>
        <v>264</v>
      </c>
      <c r="B287" s="244"/>
      <c r="C287" s="64" t="s">
        <v>1123</v>
      </c>
      <c r="D287" s="64" t="s">
        <v>1123</v>
      </c>
      <c r="E287" s="64" t="s">
        <v>1124</v>
      </c>
      <c r="F287" s="64" t="s">
        <v>211</v>
      </c>
      <c r="G287" s="60" t="s">
        <v>1055</v>
      </c>
      <c r="H287" s="59">
        <v>247</v>
      </c>
      <c r="I287" s="64" t="s">
        <v>1125</v>
      </c>
      <c r="J287" s="253"/>
    </row>
    <row r="288" spans="1:10" s="65" customFormat="1" ht="51">
      <c r="A288" s="59">
        <f t="shared" si="4"/>
        <v>265</v>
      </c>
      <c r="B288" s="244"/>
      <c r="C288" s="64" t="s">
        <v>1126</v>
      </c>
      <c r="D288" s="64" t="s">
        <v>1126</v>
      </c>
      <c r="E288" s="64" t="s">
        <v>1127</v>
      </c>
      <c r="F288" s="64" t="s">
        <v>211</v>
      </c>
      <c r="G288" s="60" t="s">
        <v>1055</v>
      </c>
      <c r="H288" s="59">
        <v>248</v>
      </c>
      <c r="I288" s="64" t="s">
        <v>1128</v>
      </c>
      <c r="J288" s="253"/>
    </row>
    <row r="289" spans="1:10" s="65" customFormat="1" ht="38.25">
      <c r="A289" s="59">
        <f t="shared" si="4"/>
        <v>266</v>
      </c>
      <c r="B289" s="244"/>
      <c r="C289" s="64" t="s">
        <v>1129</v>
      </c>
      <c r="D289" s="64" t="s">
        <v>1129</v>
      </c>
      <c r="E289" s="64" t="s">
        <v>1130</v>
      </c>
      <c r="F289" s="64" t="s">
        <v>211</v>
      </c>
      <c r="G289" s="60" t="s">
        <v>1055</v>
      </c>
      <c r="H289" s="59">
        <v>249</v>
      </c>
      <c r="I289" s="64" t="s">
        <v>1131</v>
      </c>
      <c r="J289" s="253"/>
    </row>
    <row r="290" spans="1:10" s="65" customFormat="1" ht="51">
      <c r="A290" s="59">
        <f t="shared" si="4"/>
        <v>267</v>
      </c>
      <c r="B290" s="244"/>
      <c r="C290" s="64" t="s">
        <v>1132</v>
      </c>
      <c r="D290" s="64" t="s">
        <v>1132</v>
      </c>
      <c r="E290" s="64" t="s">
        <v>1133</v>
      </c>
      <c r="F290" s="64" t="s">
        <v>211</v>
      </c>
      <c r="G290" s="60" t="s">
        <v>1055</v>
      </c>
      <c r="H290" s="59">
        <v>250</v>
      </c>
      <c r="I290" s="64" t="s">
        <v>1134</v>
      </c>
      <c r="J290" s="253"/>
    </row>
    <row r="291" spans="1:10" s="65" customFormat="1" ht="38.25">
      <c r="A291" s="59">
        <f t="shared" si="4"/>
        <v>268</v>
      </c>
      <c r="B291" s="244"/>
      <c r="C291" s="64" t="s">
        <v>1135</v>
      </c>
      <c r="D291" s="64" t="s">
        <v>1135</v>
      </c>
      <c r="E291" s="64" t="s">
        <v>1136</v>
      </c>
      <c r="F291" s="64" t="s">
        <v>211</v>
      </c>
      <c r="G291" s="60" t="s">
        <v>1055</v>
      </c>
      <c r="H291" s="59">
        <v>251</v>
      </c>
      <c r="I291" s="64" t="s">
        <v>1137</v>
      </c>
      <c r="J291" s="253"/>
    </row>
    <row r="292" spans="1:10" s="65" customFormat="1" ht="51">
      <c r="A292" s="59">
        <f t="shared" si="4"/>
        <v>269</v>
      </c>
      <c r="B292" s="244"/>
      <c r="C292" s="64" t="s">
        <v>1138</v>
      </c>
      <c r="D292" s="64" t="s">
        <v>1138</v>
      </c>
      <c r="E292" s="64" t="s">
        <v>1139</v>
      </c>
      <c r="F292" s="64" t="s">
        <v>211</v>
      </c>
      <c r="G292" s="60" t="s">
        <v>1055</v>
      </c>
      <c r="H292" s="59">
        <v>252</v>
      </c>
      <c r="I292" s="64" t="s">
        <v>1140</v>
      </c>
      <c r="J292" s="253"/>
    </row>
    <row r="293" spans="1:10" s="65" customFormat="1" ht="51">
      <c r="A293" s="59">
        <f t="shared" si="4"/>
        <v>270</v>
      </c>
      <c r="B293" s="244"/>
      <c r="C293" s="64" t="s">
        <v>1141</v>
      </c>
      <c r="D293" s="64" t="s">
        <v>1141</v>
      </c>
      <c r="E293" s="64" t="s">
        <v>1142</v>
      </c>
      <c r="F293" s="64" t="s">
        <v>211</v>
      </c>
      <c r="G293" s="60" t="s">
        <v>1055</v>
      </c>
      <c r="H293" s="59">
        <v>253</v>
      </c>
      <c r="I293" s="64" t="s">
        <v>1143</v>
      </c>
      <c r="J293" s="253"/>
    </row>
    <row r="294" spans="1:10" s="65" customFormat="1" ht="38.25">
      <c r="A294" s="59">
        <f t="shared" si="4"/>
        <v>271</v>
      </c>
      <c r="B294" s="244"/>
      <c r="C294" s="64" t="s">
        <v>1144</v>
      </c>
      <c r="D294" s="64" t="s">
        <v>1144</v>
      </c>
      <c r="E294" s="64" t="s">
        <v>1145</v>
      </c>
      <c r="F294" s="64" t="s">
        <v>211</v>
      </c>
      <c r="G294" s="60" t="s">
        <v>1055</v>
      </c>
      <c r="H294" s="59">
        <v>254</v>
      </c>
      <c r="I294" s="64" t="s">
        <v>1146</v>
      </c>
      <c r="J294" s="253"/>
    </row>
    <row r="295" spans="1:10" s="65" customFormat="1" ht="51">
      <c r="A295" s="59">
        <f t="shared" si="4"/>
        <v>272</v>
      </c>
      <c r="B295" s="244"/>
      <c r="C295" s="64" t="s">
        <v>1147</v>
      </c>
      <c r="D295" s="64" t="s">
        <v>1147</v>
      </c>
      <c r="E295" s="64" t="s">
        <v>1148</v>
      </c>
      <c r="F295" s="64" t="s">
        <v>211</v>
      </c>
      <c r="G295" s="60" t="s">
        <v>1055</v>
      </c>
      <c r="H295" s="59">
        <v>255</v>
      </c>
      <c r="I295" s="64" t="s">
        <v>1149</v>
      </c>
      <c r="J295" s="253"/>
    </row>
    <row r="296" spans="1:10" s="65" customFormat="1" ht="51">
      <c r="A296" s="59">
        <f t="shared" si="4"/>
        <v>273</v>
      </c>
      <c r="B296" s="244"/>
      <c r="C296" s="64" t="s">
        <v>1150</v>
      </c>
      <c r="D296" s="64" t="s">
        <v>1150</v>
      </c>
      <c r="E296" s="64" t="s">
        <v>1151</v>
      </c>
      <c r="F296" s="64" t="s">
        <v>211</v>
      </c>
      <c r="G296" s="60" t="s">
        <v>1055</v>
      </c>
      <c r="H296" s="59">
        <v>256</v>
      </c>
      <c r="I296" s="64" t="s">
        <v>1152</v>
      </c>
      <c r="J296" s="253"/>
    </row>
    <row r="297" spans="1:10" s="65" customFormat="1" ht="51">
      <c r="A297" s="59">
        <f t="shared" si="4"/>
        <v>274</v>
      </c>
      <c r="B297" s="244"/>
      <c r="C297" s="64" t="s">
        <v>1153</v>
      </c>
      <c r="D297" s="64" t="s">
        <v>1153</v>
      </c>
      <c r="E297" s="64" t="s">
        <v>1154</v>
      </c>
      <c r="F297" s="64" t="s">
        <v>211</v>
      </c>
      <c r="G297" s="60" t="s">
        <v>1055</v>
      </c>
      <c r="H297" s="59">
        <v>257</v>
      </c>
      <c r="I297" s="64" t="s">
        <v>1155</v>
      </c>
      <c r="J297" s="253"/>
    </row>
    <row r="298" spans="1:10" s="65" customFormat="1" ht="38.25">
      <c r="A298" s="59">
        <f t="shared" si="4"/>
        <v>275</v>
      </c>
      <c r="B298" s="244"/>
      <c r="C298" s="64" t="s">
        <v>1156</v>
      </c>
      <c r="D298" s="64" t="s">
        <v>1156</v>
      </c>
      <c r="E298" s="64" t="s">
        <v>1157</v>
      </c>
      <c r="F298" s="64" t="s">
        <v>211</v>
      </c>
      <c r="G298" s="60" t="s">
        <v>1055</v>
      </c>
      <c r="H298" s="59">
        <v>258</v>
      </c>
      <c r="I298" s="64" t="s">
        <v>1158</v>
      </c>
      <c r="J298" s="253"/>
    </row>
    <row r="299" spans="1:10" s="65" customFormat="1" ht="51">
      <c r="A299" s="59">
        <f t="shared" si="4"/>
        <v>276</v>
      </c>
      <c r="B299" s="244"/>
      <c r="C299" s="64" t="s">
        <v>1159</v>
      </c>
      <c r="D299" s="64" t="s">
        <v>1159</v>
      </c>
      <c r="E299" s="64" t="s">
        <v>1160</v>
      </c>
      <c r="F299" s="64" t="s">
        <v>211</v>
      </c>
      <c r="G299" s="60" t="s">
        <v>1055</v>
      </c>
      <c r="H299" s="59">
        <v>259</v>
      </c>
      <c r="I299" s="64" t="s">
        <v>1161</v>
      </c>
      <c r="J299" s="253"/>
    </row>
    <row r="300" spans="1:10" s="65" customFormat="1" ht="38.25">
      <c r="A300" s="59">
        <f t="shared" si="4"/>
        <v>277</v>
      </c>
      <c r="B300" s="244"/>
      <c r="C300" s="64" t="s">
        <v>1162</v>
      </c>
      <c r="D300" s="64" t="s">
        <v>1162</v>
      </c>
      <c r="E300" s="64" t="s">
        <v>1163</v>
      </c>
      <c r="F300" s="64" t="s">
        <v>211</v>
      </c>
      <c r="G300" s="60" t="s">
        <v>1055</v>
      </c>
      <c r="H300" s="59">
        <v>260</v>
      </c>
      <c r="I300" s="64" t="s">
        <v>1164</v>
      </c>
      <c r="J300" s="253"/>
    </row>
    <row r="301" spans="1:10" s="65" customFormat="1" ht="25.5">
      <c r="A301" s="59">
        <f t="shared" si="4"/>
        <v>278</v>
      </c>
      <c r="B301" s="244"/>
      <c r="C301" s="64" t="s">
        <v>1165</v>
      </c>
      <c r="D301" s="64" t="s">
        <v>1165</v>
      </c>
      <c r="E301" s="64" t="s">
        <v>1166</v>
      </c>
      <c r="F301" s="64" t="s">
        <v>211</v>
      </c>
      <c r="G301" s="60" t="s">
        <v>1055</v>
      </c>
      <c r="H301" s="59">
        <v>261</v>
      </c>
      <c r="I301" s="64" t="s">
        <v>1167</v>
      </c>
      <c r="J301" s="253"/>
    </row>
    <row r="302" spans="1:10" s="65" customFormat="1" ht="25.5">
      <c r="A302" s="59">
        <f t="shared" si="4"/>
        <v>279</v>
      </c>
      <c r="B302" s="244"/>
      <c r="C302" s="64" t="s">
        <v>1168</v>
      </c>
      <c r="D302" s="64" t="s">
        <v>1168</v>
      </c>
      <c r="E302" s="64" t="s">
        <v>1169</v>
      </c>
      <c r="F302" s="64" t="s">
        <v>211</v>
      </c>
      <c r="G302" s="60" t="s">
        <v>1055</v>
      </c>
      <c r="H302" s="59">
        <v>262</v>
      </c>
      <c r="I302" s="64" t="s">
        <v>1170</v>
      </c>
      <c r="J302" s="253"/>
    </row>
    <row r="303" spans="1:10" s="65" customFormat="1" ht="38.25">
      <c r="A303" s="59">
        <f t="shared" si="4"/>
        <v>280</v>
      </c>
      <c r="B303" s="244"/>
      <c r="C303" s="64" t="s">
        <v>1171</v>
      </c>
      <c r="D303" s="64" t="s">
        <v>1171</v>
      </c>
      <c r="E303" s="64" t="s">
        <v>1172</v>
      </c>
      <c r="F303" s="64" t="s">
        <v>211</v>
      </c>
      <c r="G303" s="60" t="s">
        <v>1055</v>
      </c>
      <c r="H303" s="59">
        <v>263</v>
      </c>
      <c r="I303" s="64" t="s">
        <v>1173</v>
      </c>
      <c r="J303" s="253"/>
    </row>
    <row r="304" spans="1:10" s="65" customFormat="1" ht="12.75">
      <c r="A304" s="59">
        <f t="shared" si="4"/>
        <v>281</v>
      </c>
      <c r="B304" s="244"/>
      <c r="C304" s="64" t="s">
        <v>1174</v>
      </c>
      <c r="D304" s="64" t="s">
        <v>1174</v>
      </c>
      <c r="E304" s="64" t="s">
        <v>1175</v>
      </c>
      <c r="F304" s="64" t="s">
        <v>211</v>
      </c>
      <c r="G304" s="60" t="s">
        <v>1055</v>
      </c>
      <c r="H304" s="59">
        <v>264</v>
      </c>
      <c r="I304" s="64" t="s">
        <v>1176</v>
      </c>
      <c r="J304" s="253"/>
    </row>
    <row r="305" spans="1:10" s="65" customFormat="1" ht="38.25">
      <c r="A305" s="59">
        <f t="shared" si="4"/>
        <v>282</v>
      </c>
      <c r="B305" s="244"/>
      <c r="C305" s="64" t="s">
        <v>1177</v>
      </c>
      <c r="D305" s="64" t="s">
        <v>1177</v>
      </c>
      <c r="E305" s="64" t="s">
        <v>1178</v>
      </c>
      <c r="F305" s="64" t="s">
        <v>211</v>
      </c>
      <c r="G305" s="60" t="s">
        <v>1055</v>
      </c>
      <c r="H305" s="59">
        <v>265</v>
      </c>
      <c r="I305" s="64" t="s">
        <v>1179</v>
      </c>
      <c r="J305" s="253"/>
    </row>
    <row r="306" spans="1:10" s="65" customFormat="1" ht="38.25">
      <c r="A306" s="59">
        <f t="shared" si="4"/>
        <v>283</v>
      </c>
      <c r="B306" s="244"/>
      <c r="C306" s="64" t="s">
        <v>1180</v>
      </c>
      <c r="D306" s="64" t="s">
        <v>1180</v>
      </c>
      <c r="E306" s="64" t="s">
        <v>1181</v>
      </c>
      <c r="F306" s="64" t="s">
        <v>211</v>
      </c>
      <c r="G306" s="60" t="s">
        <v>1055</v>
      </c>
      <c r="H306" s="59">
        <v>266</v>
      </c>
      <c r="I306" s="64" t="s">
        <v>1182</v>
      </c>
      <c r="J306" s="253"/>
    </row>
    <row r="307" spans="1:10" s="65" customFormat="1" ht="38.25">
      <c r="A307" s="59">
        <f t="shared" si="4"/>
        <v>284</v>
      </c>
      <c r="B307" s="244"/>
      <c r="C307" s="64" t="s">
        <v>1183</v>
      </c>
      <c r="D307" s="64" t="s">
        <v>1183</v>
      </c>
      <c r="E307" s="64" t="s">
        <v>1184</v>
      </c>
      <c r="F307" s="64" t="s">
        <v>211</v>
      </c>
      <c r="G307" s="60" t="s">
        <v>1055</v>
      </c>
      <c r="H307" s="59">
        <v>267</v>
      </c>
      <c r="I307" s="64" t="s">
        <v>1185</v>
      </c>
      <c r="J307" s="253"/>
    </row>
    <row r="308" spans="1:10" s="65" customFormat="1" ht="76.5">
      <c r="A308" s="59">
        <f t="shared" si="4"/>
        <v>285</v>
      </c>
      <c r="B308" s="244" t="s">
        <v>211</v>
      </c>
      <c r="C308" s="64" t="s">
        <v>1186</v>
      </c>
      <c r="D308" s="64" t="s">
        <v>1186</v>
      </c>
      <c r="E308" s="64" t="s">
        <v>1187</v>
      </c>
      <c r="F308" s="64" t="s">
        <v>211</v>
      </c>
      <c r="G308" s="60" t="s">
        <v>1055</v>
      </c>
      <c r="H308" s="59">
        <v>268</v>
      </c>
      <c r="I308" s="64" t="s">
        <v>1188</v>
      </c>
      <c r="J308" s="253"/>
    </row>
    <row r="309" spans="1:10" s="65" customFormat="1" ht="89.25">
      <c r="A309" s="59">
        <f t="shared" si="4"/>
        <v>286</v>
      </c>
      <c r="B309" s="244"/>
      <c r="C309" s="64" t="s">
        <v>1189</v>
      </c>
      <c r="D309" s="64" t="s">
        <v>1189</v>
      </c>
      <c r="E309" s="64" t="s">
        <v>1190</v>
      </c>
      <c r="F309" s="64" t="s">
        <v>211</v>
      </c>
      <c r="G309" s="60" t="s">
        <v>1055</v>
      </c>
      <c r="H309" s="59">
        <v>269</v>
      </c>
      <c r="I309" s="64" t="s">
        <v>1191</v>
      </c>
      <c r="J309" s="253"/>
    </row>
    <row r="310" spans="1:10" s="65" customFormat="1" ht="76.5">
      <c r="A310" s="59">
        <f t="shared" si="4"/>
        <v>287</v>
      </c>
      <c r="B310" s="244"/>
      <c r="C310" s="64" t="s">
        <v>1192</v>
      </c>
      <c r="D310" s="64" t="s">
        <v>1192</v>
      </c>
      <c r="E310" s="64" t="s">
        <v>1193</v>
      </c>
      <c r="F310" s="64" t="s">
        <v>211</v>
      </c>
      <c r="G310" s="60" t="s">
        <v>1055</v>
      </c>
      <c r="H310" s="59">
        <v>270</v>
      </c>
      <c r="I310" s="64" t="s">
        <v>1194</v>
      </c>
      <c r="J310" s="253"/>
    </row>
    <row r="311" spans="1:10" s="65" customFormat="1" ht="89.25">
      <c r="A311" s="59">
        <f t="shared" si="4"/>
        <v>288</v>
      </c>
      <c r="B311" s="244"/>
      <c r="C311" s="64" t="s">
        <v>1195</v>
      </c>
      <c r="D311" s="64" t="s">
        <v>1195</v>
      </c>
      <c r="E311" s="64" t="s">
        <v>1196</v>
      </c>
      <c r="F311" s="64" t="s">
        <v>211</v>
      </c>
      <c r="G311" s="60" t="s">
        <v>1055</v>
      </c>
      <c r="H311" s="59">
        <v>271</v>
      </c>
      <c r="I311" s="64" t="s">
        <v>1197</v>
      </c>
      <c r="J311" s="253"/>
    </row>
    <row r="312" spans="1:10" s="65" customFormat="1" ht="76.5">
      <c r="A312" s="59">
        <f t="shared" si="4"/>
        <v>289</v>
      </c>
      <c r="B312" s="244"/>
      <c r="C312" s="64" t="s">
        <v>1198</v>
      </c>
      <c r="D312" s="64" t="s">
        <v>1198</v>
      </c>
      <c r="E312" s="64" t="s">
        <v>1199</v>
      </c>
      <c r="F312" s="64" t="s">
        <v>211</v>
      </c>
      <c r="G312" s="60" t="s">
        <v>1055</v>
      </c>
      <c r="H312" s="59">
        <v>272</v>
      </c>
      <c r="I312" s="64" t="s">
        <v>1200</v>
      </c>
      <c r="J312" s="253"/>
    </row>
    <row r="313" spans="1:10" s="65" customFormat="1" ht="89.25">
      <c r="A313" s="59">
        <f t="shared" si="4"/>
        <v>290</v>
      </c>
      <c r="B313" s="244"/>
      <c r="C313" s="64" t="s">
        <v>1201</v>
      </c>
      <c r="D313" s="64" t="s">
        <v>1201</v>
      </c>
      <c r="E313" s="64" t="s">
        <v>1202</v>
      </c>
      <c r="F313" s="64" t="s">
        <v>211</v>
      </c>
      <c r="G313" s="60" t="s">
        <v>1055</v>
      </c>
      <c r="H313" s="59">
        <v>273</v>
      </c>
      <c r="I313" s="64" t="s">
        <v>1203</v>
      </c>
      <c r="J313" s="253"/>
    </row>
    <row r="314" spans="1:10" s="65" customFormat="1" ht="63.75">
      <c r="A314" s="59">
        <f t="shared" si="4"/>
        <v>291</v>
      </c>
      <c r="B314" s="244"/>
      <c r="C314" s="64" t="s">
        <v>1204</v>
      </c>
      <c r="D314" s="64" t="s">
        <v>1204</v>
      </c>
      <c r="E314" s="64" t="s">
        <v>1205</v>
      </c>
      <c r="F314" s="64" t="s">
        <v>211</v>
      </c>
      <c r="G314" s="60" t="s">
        <v>1055</v>
      </c>
      <c r="H314" s="59">
        <v>274</v>
      </c>
      <c r="I314" s="64" t="s">
        <v>1206</v>
      </c>
      <c r="J314" s="253"/>
    </row>
    <row r="315" spans="1:10" s="65" customFormat="1" ht="63.75">
      <c r="A315" s="59">
        <f t="shared" si="4"/>
        <v>292</v>
      </c>
      <c r="B315" s="244"/>
      <c r="C315" s="64" t="s">
        <v>1207</v>
      </c>
      <c r="D315" s="64" t="s">
        <v>1207</v>
      </c>
      <c r="E315" s="64" t="s">
        <v>1208</v>
      </c>
      <c r="F315" s="64" t="s">
        <v>211</v>
      </c>
      <c r="G315" s="60" t="s">
        <v>1055</v>
      </c>
      <c r="H315" s="59">
        <v>275</v>
      </c>
      <c r="I315" s="64" t="s">
        <v>1209</v>
      </c>
      <c r="J315" s="253"/>
    </row>
    <row r="316" spans="1:10" s="65" customFormat="1" ht="25.5">
      <c r="A316" s="59">
        <f t="shared" si="4"/>
        <v>293</v>
      </c>
      <c r="B316" s="244"/>
      <c r="C316" s="64" t="s">
        <v>1210</v>
      </c>
      <c r="D316" s="64" t="s">
        <v>1210</v>
      </c>
      <c r="E316" s="64" t="s">
        <v>1211</v>
      </c>
      <c r="F316" s="64" t="s">
        <v>211</v>
      </c>
      <c r="G316" s="60" t="s">
        <v>1055</v>
      </c>
      <c r="H316" s="59">
        <v>276</v>
      </c>
      <c r="I316" s="64" t="s">
        <v>1212</v>
      </c>
      <c r="J316" s="253"/>
    </row>
    <row r="317" spans="1:10" s="65" customFormat="1" ht="38.25">
      <c r="A317" s="59">
        <f t="shared" si="4"/>
        <v>294</v>
      </c>
      <c r="B317" s="244"/>
      <c r="C317" s="64" t="s">
        <v>1213</v>
      </c>
      <c r="D317" s="64" t="s">
        <v>1213</v>
      </c>
      <c r="E317" s="64" t="s">
        <v>1214</v>
      </c>
      <c r="F317" s="64" t="s">
        <v>211</v>
      </c>
      <c r="G317" s="60" t="s">
        <v>1055</v>
      </c>
      <c r="H317" s="59">
        <v>277</v>
      </c>
      <c r="I317" s="64" t="s">
        <v>1215</v>
      </c>
      <c r="J317" s="253"/>
    </row>
    <row r="318" spans="1:10" s="65" customFormat="1" ht="25.5">
      <c r="A318" s="59">
        <f t="shared" si="4"/>
        <v>295</v>
      </c>
      <c r="B318" s="244"/>
      <c r="C318" s="64" t="s">
        <v>1216</v>
      </c>
      <c r="D318" s="64" t="s">
        <v>1216</v>
      </c>
      <c r="E318" s="64" t="s">
        <v>1217</v>
      </c>
      <c r="F318" s="64" t="s">
        <v>211</v>
      </c>
      <c r="G318" s="60" t="s">
        <v>1055</v>
      </c>
      <c r="H318" s="59">
        <v>278</v>
      </c>
      <c r="I318" s="64" t="s">
        <v>1218</v>
      </c>
      <c r="J318" s="253"/>
    </row>
    <row r="319" spans="1:10" s="65" customFormat="1" ht="25.5">
      <c r="A319" s="59">
        <f t="shared" si="4"/>
        <v>296</v>
      </c>
      <c r="B319" s="244"/>
      <c r="C319" s="64" t="s">
        <v>1219</v>
      </c>
      <c r="D319" s="64" t="s">
        <v>1219</v>
      </c>
      <c r="E319" s="64" t="s">
        <v>1220</v>
      </c>
      <c r="F319" s="64" t="s">
        <v>211</v>
      </c>
      <c r="G319" s="60" t="s">
        <v>1055</v>
      </c>
      <c r="H319" s="59">
        <v>279</v>
      </c>
      <c r="I319" s="64" t="s">
        <v>1221</v>
      </c>
      <c r="J319" s="253"/>
    </row>
    <row r="320" spans="1:10" s="65" customFormat="1" ht="25.5">
      <c r="A320" s="59">
        <f t="shared" si="4"/>
        <v>297</v>
      </c>
      <c r="B320" s="244"/>
      <c r="C320" s="64" t="s">
        <v>1222</v>
      </c>
      <c r="D320" s="64" t="s">
        <v>1222</v>
      </c>
      <c r="E320" s="64" t="s">
        <v>1223</v>
      </c>
      <c r="F320" s="64" t="s">
        <v>211</v>
      </c>
      <c r="G320" s="60" t="s">
        <v>1055</v>
      </c>
      <c r="H320" s="59">
        <v>280</v>
      </c>
      <c r="I320" s="64" t="s">
        <v>1224</v>
      </c>
      <c r="J320" s="253"/>
    </row>
    <row r="321" spans="1:10" s="65" customFormat="1" ht="25.5">
      <c r="A321" s="59">
        <f t="shared" si="4"/>
        <v>298</v>
      </c>
      <c r="B321" s="244"/>
      <c r="C321" s="64" t="s">
        <v>1225</v>
      </c>
      <c r="D321" s="64" t="s">
        <v>1225</v>
      </c>
      <c r="E321" s="64" t="s">
        <v>1226</v>
      </c>
      <c r="F321" s="64" t="s">
        <v>211</v>
      </c>
      <c r="G321" s="60" t="s">
        <v>1055</v>
      </c>
      <c r="H321" s="59">
        <v>281</v>
      </c>
      <c r="I321" s="64" t="s">
        <v>1227</v>
      </c>
      <c r="J321" s="253"/>
    </row>
    <row r="322" spans="1:10" s="65" customFormat="1" ht="38.25">
      <c r="A322" s="59">
        <f t="shared" si="4"/>
        <v>299</v>
      </c>
      <c r="B322" s="244"/>
      <c r="C322" s="64" t="s">
        <v>1228</v>
      </c>
      <c r="D322" s="64" t="s">
        <v>1228</v>
      </c>
      <c r="E322" s="64" t="s">
        <v>1229</v>
      </c>
      <c r="F322" s="64" t="s">
        <v>211</v>
      </c>
      <c r="G322" s="60" t="s">
        <v>1055</v>
      </c>
      <c r="H322" s="59">
        <v>282</v>
      </c>
      <c r="I322" s="64" t="s">
        <v>1230</v>
      </c>
      <c r="J322" s="253"/>
    </row>
    <row r="323" spans="1:10" s="65" customFormat="1" ht="25.5">
      <c r="A323" s="59">
        <f t="shared" si="4"/>
        <v>300</v>
      </c>
      <c r="B323" s="244"/>
      <c r="C323" s="64" t="s">
        <v>1231</v>
      </c>
      <c r="D323" s="64" t="s">
        <v>1231</v>
      </c>
      <c r="E323" s="64" t="s">
        <v>1232</v>
      </c>
      <c r="F323" s="64" t="s">
        <v>211</v>
      </c>
      <c r="G323" s="60" t="s">
        <v>1055</v>
      </c>
      <c r="H323" s="59">
        <v>283</v>
      </c>
      <c r="I323" s="64" t="s">
        <v>1233</v>
      </c>
      <c r="J323" s="253"/>
    </row>
    <row r="324" spans="1:10" s="65" customFormat="1" ht="25.5">
      <c r="A324" s="59">
        <f t="shared" si="4"/>
        <v>301</v>
      </c>
      <c r="B324" s="244"/>
      <c r="C324" s="64" t="s">
        <v>1234</v>
      </c>
      <c r="D324" s="64" t="s">
        <v>1234</v>
      </c>
      <c r="E324" s="64" t="s">
        <v>1235</v>
      </c>
      <c r="F324" s="64" t="s">
        <v>211</v>
      </c>
      <c r="G324" s="60" t="s">
        <v>1055</v>
      </c>
      <c r="H324" s="59">
        <v>284</v>
      </c>
      <c r="I324" s="64" t="s">
        <v>1236</v>
      </c>
      <c r="J324" s="253"/>
    </row>
    <row r="325" spans="1:10" s="65" customFormat="1" ht="25.5">
      <c r="A325" s="59">
        <f t="shared" si="4"/>
        <v>302</v>
      </c>
      <c r="B325" s="244"/>
      <c r="C325" s="64" t="s">
        <v>1237</v>
      </c>
      <c r="D325" s="64" t="s">
        <v>1237</v>
      </c>
      <c r="E325" s="64" t="s">
        <v>1238</v>
      </c>
      <c r="F325" s="64" t="s">
        <v>211</v>
      </c>
      <c r="G325" s="60" t="s">
        <v>1055</v>
      </c>
      <c r="H325" s="59">
        <v>285</v>
      </c>
      <c r="I325" s="64" t="s">
        <v>1239</v>
      </c>
      <c r="J325" s="253"/>
    </row>
    <row r="326" spans="1:10" s="65" customFormat="1" ht="38.25">
      <c r="A326" s="59">
        <f t="shared" si="4"/>
        <v>303</v>
      </c>
      <c r="B326" s="244"/>
      <c r="C326" s="64" t="s">
        <v>1240</v>
      </c>
      <c r="D326" s="64" t="s">
        <v>1240</v>
      </c>
      <c r="E326" s="64" t="s">
        <v>1241</v>
      </c>
      <c r="F326" s="64" t="s">
        <v>211</v>
      </c>
      <c r="G326" s="60" t="s">
        <v>1055</v>
      </c>
      <c r="H326" s="59">
        <v>286</v>
      </c>
      <c r="I326" s="64" t="s">
        <v>1242</v>
      </c>
      <c r="J326" s="253"/>
    </row>
    <row r="327" spans="1:10" s="65" customFormat="1" ht="51">
      <c r="A327" s="59">
        <f t="shared" si="4"/>
        <v>304</v>
      </c>
      <c r="B327" s="244"/>
      <c r="C327" s="64" t="s">
        <v>1243</v>
      </c>
      <c r="D327" s="64" t="s">
        <v>1243</v>
      </c>
      <c r="E327" s="64" t="s">
        <v>1244</v>
      </c>
      <c r="F327" s="64" t="s">
        <v>211</v>
      </c>
      <c r="G327" s="60" t="s">
        <v>1055</v>
      </c>
      <c r="H327" s="59">
        <v>287</v>
      </c>
      <c r="I327" s="64" t="s">
        <v>1245</v>
      </c>
      <c r="J327" s="253"/>
    </row>
    <row r="328" spans="1:10" s="65" customFormat="1" ht="12.75">
      <c r="A328" s="59">
        <f t="shared" si="4"/>
        <v>305</v>
      </c>
      <c r="B328" s="244"/>
      <c r="C328" s="64" t="s">
        <v>1246</v>
      </c>
      <c r="D328" s="64" t="s">
        <v>1246</v>
      </c>
      <c r="E328" s="64" t="s">
        <v>1247</v>
      </c>
      <c r="F328" s="64" t="s">
        <v>211</v>
      </c>
      <c r="G328" s="60" t="s">
        <v>1055</v>
      </c>
      <c r="H328" s="59">
        <v>288</v>
      </c>
      <c r="I328" s="64" t="s">
        <v>1248</v>
      </c>
      <c r="J328" s="253"/>
    </row>
    <row r="329" spans="1:10" s="65" customFormat="1" ht="25.5">
      <c r="A329" s="59">
        <f t="shared" si="4"/>
        <v>306</v>
      </c>
      <c r="B329" s="244"/>
      <c r="C329" s="64" t="s">
        <v>1249</v>
      </c>
      <c r="D329" s="64" t="s">
        <v>1249</v>
      </c>
      <c r="E329" s="64" t="s">
        <v>1250</v>
      </c>
      <c r="F329" s="64" t="s">
        <v>211</v>
      </c>
      <c r="G329" s="60" t="s">
        <v>1055</v>
      </c>
      <c r="H329" s="59">
        <v>289</v>
      </c>
      <c r="I329" s="64" t="s">
        <v>1251</v>
      </c>
      <c r="J329" s="253"/>
    </row>
    <row r="330" spans="1:10" s="65" customFormat="1" ht="25.5">
      <c r="A330" s="59">
        <f t="shared" si="4"/>
        <v>307</v>
      </c>
      <c r="B330" s="244"/>
      <c r="C330" s="64" t="s">
        <v>1252</v>
      </c>
      <c r="D330" s="64" t="s">
        <v>1252</v>
      </c>
      <c r="E330" s="64" t="s">
        <v>1253</v>
      </c>
      <c r="F330" s="64" t="s">
        <v>211</v>
      </c>
      <c r="G330" s="60" t="s">
        <v>1055</v>
      </c>
      <c r="H330" s="59">
        <v>290</v>
      </c>
      <c r="I330" s="64" t="s">
        <v>1254</v>
      </c>
      <c r="J330" s="253"/>
    </row>
    <row r="331" spans="1:10" s="65" customFormat="1" ht="38.25">
      <c r="A331" s="59">
        <f t="shared" si="4"/>
        <v>308</v>
      </c>
      <c r="B331" s="244"/>
      <c r="C331" s="64" t="s">
        <v>1255</v>
      </c>
      <c r="D331" s="64" t="s">
        <v>1255</v>
      </c>
      <c r="E331" s="64" t="s">
        <v>1256</v>
      </c>
      <c r="F331" s="64" t="s">
        <v>211</v>
      </c>
      <c r="G331" s="60" t="s">
        <v>1055</v>
      </c>
      <c r="H331" s="59">
        <v>291</v>
      </c>
      <c r="I331" s="64" t="s">
        <v>1257</v>
      </c>
      <c r="J331" s="253"/>
    </row>
    <row r="332" spans="1:10" s="65" customFormat="1" ht="38.25">
      <c r="A332" s="59">
        <f t="shared" si="4"/>
        <v>309</v>
      </c>
      <c r="B332" s="244"/>
      <c r="C332" s="64" t="s">
        <v>1258</v>
      </c>
      <c r="D332" s="64" t="s">
        <v>1258</v>
      </c>
      <c r="E332" s="64" t="s">
        <v>1259</v>
      </c>
      <c r="F332" s="64" t="s">
        <v>211</v>
      </c>
      <c r="G332" s="60" t="s">
        <v>1055</v>
      </c>
      <c r="H332" s="59">
        <v>292</v>
      </c>
      <c r="I332" s="64" t="s">
        <v>1260</v>
      </c>
      <c r="J332" s="253"/>
    </row>
    <row r="333" spans="1:10" s="65" customFormat="1" ht="38.25">
      <c r="A333" s="59">
        <f t="shared" si="4"/>
        <v>310</v>
      </c>
      <c r="B333" s="244"/>
      <c r="C333" s="64" t="s">
        <v>1261</v>
      </c>
      <c r="D333" s="64" t="s">
        <v>1261</v>
      </c>
      <c r="E333" s="64" t="s">
        <v>1262</v>
      </c>
      <c r="F333" s="64" t="s">
        <v>211</v>
      </c>
      <c r="G333" s="60" t="s">
        <v>1055</v>
      </c>
      <c r="H333" s="59">
        <v>293</v>
      </c>
      <c r="I333" s="64" t="s">
        <v>1263</v>
      </c>
      <c r="J333" s="253"/>
    </row>
    <row r="334" spans="1:10" s="65" customFormat="1" ht="38.25">
      <c r="A334" s="59">
        <f t="shared" si="4"/>
        <v>311</v>
      </c>
      <c r="B334" s="244"/>
      <c r="C334" s="64" t="s">
        <v>1264</v>
      </c>
      <c r="D334" s="64" t="s">
        <v>1264</v>
      </c>
      <c r="E334" s="64" t="s">
        <v>1265</v>
      </c>
      <c r="F334" s="64" t="s">
        <v>211</v>
      </c>
      <c r="G334" s="60" t="s">
        <v>1055</v>
      </c>
      <c r="H334" s="59">
        <v>294</v>
      </c>
      <c r="I334" s="64" t="s">
        <v>1266</v>
      </c>
      <c r="J334" s="253"/>
    </row>
    <row r="335" spans="1:10" s="65" customFormat="1" ht="38.25">
      <c r="A335" s="59">
        <f t="shared" si="4"/>
        <v>312</v>
      </c>
      <c r="B335" s="244"/>
      <c r="C335" s="64" t="s">
        <v>1267</v>
      </c>
      <c r="D335" s="64" t="s">
        <v>1267</v>
      </c>
      <c r="E335" s="64" t="s">
        <v>1268</v>
      </c>
      <c r="F335" s="64" t="s">
        <v>211</v>
      </c>
      <c r="G335" s="60" t="s">
        <v>1055</v>
      </c>
      <c r="H335" s="59">
        <v>295</v>
      </c>
      <c r="I335" s="64" t="s">
        <v>1269</v>
      </c>
      <c r="J335" s="253"/>
    </row>
    <row r="336" spans="1:10" s="65" customFormat="1" ht="25.5">
      <c r="A336" s="59">
        <f t="shared" si="4"/>
        <v>313</v>
      </c>
      <c r="B336" s="244" t="s">
        <v>211</v>
      </c>
      <c r="C336" s="64" t="s">
        <v>1270</v>
      </c>
      <c r="D336" s="64" t="s">
        <v>1270</v>
      </c>
      <c r="E336" s="64" t="s">
        <v>1271</v>
      </c>
      <c r="F336" s="64" t="s">
        <v>211</v>
      </c>
      <c r="G336" s="60" t="s">
        <v>1055</v>
      </c>
      <c r="H336" s="59">
        <v>296</v>
      </c>
      <c r="I336" s="64" t="s">
        <v>1272</v>
      </c>
      <c r="J336" s="253"/>
    </row>
    <row r="337" spans="1:10" s="65" customFormat="1" ht="38.25">
      <c r="A337" s="59">
        <f t="shared" si="4"/>
        <v>314</v>
      </c>
      <c r="B337" s="244"/>
      <c r="C337" s="64" t="s">
        <v>1273</v>
      </c>
      <c r="D337" s="64" t="s">
        <v>1273</v>
      </c>
      <c r="E337" s="64" t="s">
        <v>1274</v>
      </c>
      <c r="F337" s="64" t="s">
        <v>211</v>
      </c>
      <c r="G337" s="60" t="s">
        <v>1055</v>
      </c>
      <c r="H337" s="59">
        <v>297</v>
      </c>
      <c r="I337" s="64" t="s">
        <v>1275</v>
      </c>
      <c r="J337" s="253"/>
    </row>
    <row r="338" spans="1:10" s="65" customFormat="1" ht="25.5">
      <c r="A338" s="59">
        <f t="shared" si="4"/>
        <v>315</v>
      </c>
      <c r="B338" s="244"/>
      <c r="C338" s="64" t="s">
        <v>1276</v>
      </c>
      <c r="D338" s="64" t="s">
        <v>1276</v>
      </c>
      <c r="E338" s="64" t="s">
        <v>1277</v>
      </c>
      <c r="F338" s="64" t="s">
        <v>211</v>
      </c>
      <c r="G338" s="60" t="s">
        <v>1055</v>
      </c>
      <c r="H338" s="59">
        <v>298</v>
      </c>
      <c r="I338" s="64" t="s">
        <v>1278</v>
      </c>
      <c r="J338" s="253"/>
    </row>
    <row r="339" spans="1:10" s="65" customFormat="1" ht="25.5">
      <c r="A339" s="59">
        <f t="shared" si="4"/>
        <v>316</v>
      </c>
      <c r="B339" s="244"/>
      <c r="C339" s="64" t="s">
        <v>1279</v>
      </c>
      <c r="D339" s="64" t="s">
        <v>1279</v>
      </c>
      <c r="E339" s="64" t="s">
        <v>1280</v>
      </c>
      <c r="F339" s="64" t="s">
        <v>211</v>
      </c>
      <c r="G339" s="60" t="s">
        <v>1055</v>
      </c>
      <c r="H339" s="59">
        <v>299</v>
      </c>
      <c r="I339" s="64" t="s">
        <v>1281</v>
      </c>
      <c r="J339" s="253"/>
    </row>
    <row r="340" spans="1:10" s="65" customFormat="1" ht="51">
      <c r="A340" s="59">
        <f t="shared" si="4"/>
        <v>317</v>
      </c>
      <c r="B340" s="244"/>
      <c r="C340" s="64" t="s">
        <v>1282</v>
      </c>
      <c r="D340" s="64" t="s">
        <v>1282</v>
      </c>
      <c r="E340" s="64" t="s">
        <v>1283</v>
      </c>
      <c r="F340" s="64" t="s">
        <v>211</v>
      </c>
      <c r="G340" s="60" t="s">
        <v>1055</v>
      </c>
      <c r="H340" s="59">
        <v>300</v>
      </c>
      <c r="I340" s="64" t="s">
        <v>1284</v>
      </c>
      <c r="J340" s="253"/>
    </row>
    <row r="341" spans="1:10" s="65" customFormat="1" ht="140.25">
      <c r="A341" s="59">
        <f aca="true" t="shared" si="5" ref="A341:A404">A340+1</f>
        <v>318</v>
      </c>
      <c r="B341" s="244"/>
      <c r="C341" s="64" t="s">
        <v>1285</v>
      </c>
      <c r="D341" s="64" t="s">
        <v>1285</v>
      </c>
      <c r="E341" s="64" t="s">
        <v>1286</v>
      </c>
      <c r="F341" s="64" t="s">
        <v>211</v>
      </c>
      <c r="G341" s="60" t="s">
        <v>1055</v>
      </c>
      <c r="H341" s="59">
        <v>301</v>
      </c>
      <c r="I341" s="64" t="s">
        <v>1287</v>
      </c>
      <c r="J341" s="253"/>
    </row>
    <row r="342" spans="1:10" s="65" customFormat="1" ht="38.25">
      <c r="A342" s="59">
        <f t="shared" si="5"/>
        <v>319</v>
      </c>
      <c r="B342" s="244"/>
      <c r="C342" s="64" t="s">
        <v>1288</v>
      </c>
      <c r="D342" s="64" t="s">
        <v>1288</v>
      </c>
      <c r="E342" s="64" t="s">
        <v>1289</v>
      </c>
      <c r="F342" s="64" t="s">
        <v>211</v>
      </c>
      <c r="G342" s="60" t="s">
        <v>1055</v>
      </c>
      <c r="H342" s="59">
        <v>302</v>
      </c>
      <c r="I342" s="64" t="s">
        <v>1290</v>
      </c>
      <c r="J342" s="253"/>
    </row>
    <row r="343" spans="1:10" s="65" customFormat="1" ht="76.5">
      <c r="A343" s="59">
        <f t="shared" si="5"/>
        <v>320</v>
      </c>
      <c r="B343" s="244"/>
      <c r="C343" s="64" t="s">
        <v>1291</v>
      </c>
      <c r="D343" s="64" t="s">
        <v>1291</v>
      </c>
      <c r="E343" s="64" t="s">
        <v>1292</v>
      </c>
      <c r="F343" s="64" t="s">
        <v>211</v>
      </c>
      <c r="G343" s="60" t="s">
        <v>1055</v>
      </c>
      <c r="H343" s="59">
        <v>303</v>
      </c>
      <c r="I343" s="64" t="s">
        <v>1293</v>
      </c>
      <c r="J343" s="253"/>
    </row>
    <row r="344" spans="1:10" s="65" customFormat="1" ht="38.25">
      <c r="A344" s="59">
        <f t="shared" si="5"/>
        <v>321</v>
      </c>
      <c r="B344" s="244"/>
      <c r="C344" s="64" t="s">
        <v>1294</v>
      </c>
      <c r="D344" s="64" t="s">
        <v>1294</v>
      </c>
      <c r="E344" s="64" t="s">
        <v>1295</v>
      </c>
      <c r="F344" s="64" t="s">
        <v>211</v>
      </c>
      <c r="G344" s="60" t="s">
        <v>1055</v>
      </c>
      <c r="H344" s="59">
        <v>304</v>
      </c>
      <c r="I344" s="64" t="s">
        <v>1296</v>
      </c>
      <c r="J344" s="253"/>
    </row>
    <row r="345" spans="1:10" s="65" customFormat="1" ht="38.25">
      <c r="A345" s="59">
        <f t="shared" si="5"/>
        <v>322</v>
      </c>
      <c r="B345" s="244"/>
      <c r="C345" s="64" t="s">
        <v>1297</v>
      </c>
      <c r="D345" s="64" t="s">
        <v>1297</v>
      </c>
      <c r="E345" s="64" t="s">
        <v>1298</v>
      </c>
      <c r="F345" s="64" t="s">
        <v>211</v>
      </c>
      <c r="G345" s="60" t="s">
        <v>1055</v>
      </c>
      <c r="H345" s="59">
        <v>305</v>
      </c>
      <c r="I345" s="64" t="s">
        <v>1299</v>
      </c>
      <c r="J345" s="253"/>
    </row>
    <row r="346" spans="1:10" s="65" customFormat="1" ht="25.5">
      <c r="A346" s="59">
        <f t="shared" si="5"/>
        <v>323</v>
      </c>
      <c r="B346" s="244"/>
      <c r="C346" s="64" t="s">
        <v>1300</v>
      </c>
      <c r="D346" s="64" t="s">
        <v>1300</v>
      </c>
      <c r="E346" s="64" t="s">
        <v>1301</v>
      </c>
      <c r="F346" s="64" t="s">
        <v>211</v>
      </c>
      <c r="G346" s="60" t="s">
        <v>1055</v>
      </c>
      <c r="H346" s="59">
        <v>306</v>
      </c>
      <c r="I346" s="64" t="s">
        <v>1302</v>
      </c>
      <c r="J346" s="253"/>
    </row>
    <row r="347" spans="1:10" s="65" customFormat="1" ht="25.5">
      <c r="A347" s="59">
        <f t="shared" si="5"/>
        <v>324</v>
      </c>
      <c r="B347" s="244"/>
      <c r="C347" s="64" t="s">
        <v>1303</v>
      </c>
      <c r="D347" s="64" t="s">
        <v>1303</v>
      </c>
      <c r="E347" s="64" t="s">
        <v>1304</v>
      </c>
      <c r="F347" s="64" t="s">
        <v>211</v>
      </c>
      <c r="G347" s="60" t="s">
        <v>1055</v>
      </c>
      <c r="H347" s="59">
        <v>307</v>
      </c>
      <c r="I347" s="64" t="s">
        <v>1305</v>
      </c>
      <c r="J347" s="253"/>
    </row>
    <row r="348" spans="1:10" s="65" customFormat="1" ht="25.5">
      <c r="A348" s="59">
        <f t="shared" si="5"/>
        <v>325</v>
      </c>
      <c r="B348" s="244"/>
      <c r="C348" s="64" t="s">
        <v>1306</v>
      </c>
      <c r="D348" s="64" t="s">
        <v>1306</v>
      </c>
      <c r="E348" s="64" t="s">
        <v>1307</v>
      </c>
      <c r="F348" s="64" t="s">
        <v>211</v>
      </c>
      <c r="G348" s="60" t="s">
        <v>1055</v>
      </c>
      <c r="H348" s="59">
        <v>308</v>
      </c>
      <c r="I348" s="64" t="s">
        <v>1308</v>
      </c>
      <c r="J348" s="253"/>
    </row>
    <row r="349" spans="1:10" s="65" customFormat="1" ht="51">
      <c r="A349" s="59">
        <f t="shared" si="5"/>
        <v>326</v>
      </c>
      <c r="B349" s="244"/>
      <c r="C349" s="64" t="s">
        <v>1309</v>
      </c>
      <c r="D349" s="64" t="s">
        <v>1309</v>
      </c>
      <c r="E349" s="64" t="s">
        <v>1310</v>
      </c>
      <c r="F349" s="64" t="s">
        <v>211</v>
      </c>
      <c r="G349" s="60" t="s">
        <v>1055</v>
      </c>
      <c r="H349" s="59">
        <v>309</v>
      </c>
      <c r="I349" s="64" t="s">
        <v>1311</v>
      </c>
      <c r="J349" s="253"/>
    </row>
    <row r="350" spans="1:10" s="65" customFormat="1" ht="38.25">
      <c r="A350" s="59">
        <f t="shared" si="5"/>
        <v>327</v>
      </c>
      <c r="B350" s="244"/>
      <c r="C350" s="64" t="s">
        <v>1312</v>
      </c>
      <c r="D350" s="64" t="s">
        <v>1312</v>
      </c>
      <c r="E350" s="64" t="s">
        <v>1313</v>
      </c>
      <c r="F350" s="64" t="s">
        <v>211</v>
      </c>
      <c r="G350" s="60" t="s">
        <v>1055</v>
      </c>
      <c r="H350" s="59">
        <v>310</v>
      </c>
      <c r="I350" s="64" t="s">
        <v>1314</v>
      </c>
      <c r="J350" s="253"/>
    </row>
    <row r="351" spans="1:10" s="65" customFormat="1" ht="38.25">
      <c r="A351" s="59">
        <f t="shared" si="5"/>
        <v>328</v>
      </c>
      <c r="B351" s="244"/>
      <c r="C351" s="64" t="s">
        <v>1315</v>
      </c>
      <c r="D351" s="64" t="s">
        <v>1315</v>
      </c>
      <c r="E351" s="64" t="s">
        <v>1316</v>
      </c>
      <c r="F351" s="64" t="s">
        <v>211</v>
      </c>
      <c r="G351" s="60" t="s">
        <v>1055</v>
      </c>
      <c r="H351" s="59">
        <v>311</v>
      </c>
      <c r="I351" s="64" t="s">
        <v>1317</v>
      </c>
      <c r="J351" s="253"/>
    </row>
    <row r="352" spans="1:10" s="65" customFormat="1" ht="38.25">
      <c r="A352" s="59">
        <f t="shared" si="5"/>
        <v>329</v>
      </c>
      <c r="B352" s="244"/>
      <c r="C352" s="64" t="s">
        <v>1318</v>
      </c>
      <c r="D352" s="64" t="s">
        <v>1318</v>
      </c>
      <c r="E352" s="64" t="s">
        <v>1319</v>
      </c>
      <c r="F352" s="64" t="s">
        <v>211</v>
      </c>
      <c r="G352" s="60" t="s">
        <v>1055</v>
      </c>
      <c r="H352" s="59">
        <v>312</v>
      </c>
      <c r="I352" s="64" t="s">
        <v>1320</v>
      </c>
      <c r="J352" s="253"/>
    </row>
    <row r="353" spans="1:10" s="65" customFormat="1" ht="51">
      <c r="A353" s="59">
        <f t="shared" si="5"/>
        <v>330</v>
      </c>
      <c r="B353" s="244"/>
      <c r="C353" s="64" t="s">
        <v>1321</v>
      </c>
      <c r="D353" s="64" t="s">
        <v>1321</v>
      </c>
      <c r="E353" s="64" t="s">
        <v>1322</v>
      </c>
      <c r="F353" s="64" t="s">
        <v>211</v>
      </c>
      <c r="G353" s="60" t="s">
        <v>1055</v>
      </c>
      <c r="H353" s="59">
        <v>314</v>
      </c>
      <c r="I353" s="64" t="s">
        <v>1095</v>
      </c>
      <c r="J353" s="253"/>
    </row>
    <row r="354" spans="1:10" s="65" customFormat="1" ht="38.25">
      <c r="A354" s="59">
        <f t="shared" si="5"/>
        <v>331</v>
      </c>
      <c r="B354" s="244"/>
      <c r="C354" s="64" t="s">
        <v>1323</v>
      </c>
      <c r="D354" s="64" t="s">
        <v>1323</v>
      </c>
      <c r="E354" s="64" t="s">
        <v>1324</v>
      </c>
      <c r="F354" s="64" t="s">
        <v>211</v>
      </c>
      <c r="G354" s="60" t="s">
        <v>1055</v>
      </c>
      <c r="H354" s="59">
        <v>315</v>
      </c>
      <c r="I354" s="64" t="s">
        <v>1325</v>
      </c>
      <c r="J354" s="253"/>
    </row>
    <row r="355" spans="1:10" s="65" customFormat="1" ht="76.5">
      <c r="A355" s="59">
        <f t="shared" si="5"/>
        <v>332</v>
      </c>
      <c r="B355" s="244"/>
      <c r="C355" s="64" t="s">
        <v>1326</v>
      </c>
      <c r="D355" s="64" t="s">
        <v>1326</v>
      </c>
      <c r="E355" s="64" t="s">
        <v>1327</v>
      </c>
      <c r="F355" s="64" t="s">
        <v>211</v>
      </c>
      <c r="G355" s="60" t="s">
        <v>1055</v>
      </c>
      <c r="H355" s="59">
        <v>316</v>
      </c>
      <c r="I355" s="64" t="s">
        <v>1328</v>
      </c>
      <c r="J355" s="253"/>
    </row>
    <row r="356" spans="1:10" s="65" customFormat="1" ht="38.25">
      <c r="A356" s="59">
        <f t="shared" si="5"/>
        <v>333</v>
      </c>
      <c r="B356" s="244"/>
      <c r="C356" s="64" t="s">
        <v>1329</v>
      </c>
      <c r="D356" s="64" t="s">
        <v>1329</v>
      </c>
      <c r="E356" s="64" t="s">
        <v>1330</v>
      </c>
      <c r="F356" s="64" t="s">
        <v>211</v>
      </c>
      <c r="G356" s="60" t="s">
        <v>1055</v>
      </c>
      <c r="H356" s="59">
        <v>317</v>
      </c>
      <c r="I356" s="64" t="s">
        <v>1331</v>
      </c>
      <c r="J356" s="253"/>
    </row>
    <row r="357" spans="1:10" s="65" customFormat="1" ht="51">
      <c r="A357" s="59">
        <f t="shared" si="5"/>
        <v>334</v>
      </c>
      <c r="B357" s="244"/>
      <c r="C357" s="64" t="s">
        <v>1332</v>
      </c>
      <c r="D357" s="64" t="s">
        <v>1332</v>
      </c>
      <c r="E357" s="64" t="s">
        <v>1333</v>
      </c>
      <c r="F357" s="64" t="s">
        <v>211</v>
      </c>
      <c r="G357" s="60" t="s">
        <v>1055</v>
      </c>
      <c r="H357" s="59">
        <v>318</v>
      </c>
      <c r="I357" s="64" t="s">
        <v>1334</v>
      </c>
      <c r="J357" s="253"/>
    </row>
    <row r="358" spans="1:10" s="65" customFormat="1" ht="89.25">
      <c r="A358" s="59">
        <f t="shared" si="5"/>
        <v>335</v>
      </c>
      <c r="B358" s="244"/>
      <c r="C358" s="64" t="s">
        <v>1335</v>
      </c>
      <c r="D358" s="64" t="s">
        <v>1335</v>
      </c>
      <c r="E358" s="64" t="s">
        <v>1336</v>
      </c>
      <c r="F358" s="64" t="s">
        <v>211</v>
      </c>
      <c r="G358" s="60" t="s">
        <v>1055</v>
      </c>
      <c r="H358" s="59">
        <v>319</v>
      </c>
      <c r="I358" s="64" t="s">
        <v>1337</v>
      </c>
      <c r="J358" s="253"/>
    </row>
    <row r="359" spans="1:10" s="65" customFormat="1" ht="51">
      <c r="A359" s="59">
        <f t="shared" si="5"/>
        <v>336</v>
      </c>
      <c r="B359" s="244"/>
      <c r="C359" s="64" t="s">
        <v>1338</v>
      </c>
      <c r="D359" s="64" t="s">
        <v>1338</v>
      </c>
      <c r="E359" s="64" t="s">
        <v>1339</v>
      </c>
      <c r="F359" s="64" t="s">
        <v>211</v>
      </c>
      <c r="G359" s="60" t="s">
        <v>1055</v>
      </c>
      <c r="H359" s="59">
        <v>320</v>
      </c>
      <c r="I359" s="64" t="s">
        <v>1340</v>
      </c>
      <c r="J359" s="253"/>
    </row>
    <row r="360" spans="1:10" s="65" customFormat="1" ht="38.25">
      <c r="A360" s="59">
        <f t="shared" si="5"/>
        <v>337</v>
      </c>
      <c r="B360" s="244"/>
      <c r="C360" s="64" t="s">
        <v>1341</v>
      </c>
      <c r="D360" s="64" t="s">
        <v>1341</v>
      </c>
      <c r="E360" s="64" t="s">
        <v>1342</v>
      </c>
      <c r="F360" s="64" t="s">
        <v>211</v>
      </c>
      <c r="G360" s="60" t="s">
        <v>1055</v>
      </c>
      <c r="H360" s="59">
        <v>321</v>
      </c>
      <c r="I360" s="64" t="s">
        <v>1343</v>
      </c>
      <c r="J360" s="253"/>
    </row>
    <row r="361" spans="1:10" s="65" customFormat="1" ht="25.5">
      <c r="A361" s="59">
        <f t="shared" si="5"/>
        <v>338</v>
      </c>
      <c r="B361" s="244"/>
      <c r="C361" s="64" t="s">
        <v>1344</v>
      </c>
      <c r="D361" s="64" t="s">
        <v>1344</v>
      </c>
      <c r="E361" s="64" t="s">
        <v>1345</v>
      </c>
      <c r="F361" s="64" t="s">
        <v>211</v>
      </c>
      <c r="G361" s="60" t="s">
        <v>1055</v>
      </c>
      <c r="H361" s="59">
        <v>322</v>
      </c>
      <c r="I361" s="64" t="s">
        <v>1346</v>
      </c>
      <c r="J361" s="253"/>
    </row>
    <row r="362" spans="1:10" s="65" customFormat="1" ht="51">
      <c r="A362" s="59">
        <f t="shared" si="5"/>
        <v>339</v>
      </c>
      <c r="B362" s="244" t="s">
        <v>211</v>
      </c>
      <c r="C362" s="64" t="s">
        <v>1347</v>
      </c>
      <c r="D362" s="64" t="s">
        <v>1347</v>
      </c>
      <c r="E362" s="64" t="s">
        <v>1348</v>
      </c>
      <c r="F362" s="64" t="s">
        <v>211</v>
      </c>
      <c r="G362" s="60" t="s">
        <v>1055</v>
      </c>
      <c r="H362" s="59">
        <v>323</v>
      </c>
      <c r="I362" s="64" t="s">
        <v>1349</v>
      </c>
      <c r="J362" s="253"/>
    </row>
    <row r="363" spans="1:10" s="65" customFormat="1" ht="12.75">
      <c r="A363" s="59">
        <f t="shared" si="5"/>
        <v>340</v>
      </c>
      <c r="B363" s="244"/>
      <c r="C363" s="64" t="s">
        <v>1350</v>
      </c>
      <c r="D363" s="64" t="s">
        <v>1350</v>
      </c>
      <c r="E363" s="64" t="s">
        <v>1351</v>
      </c>
      <c r="F363" s="64" t="s">
        <v>211</v>
      </c>
      <c r="G363" s="60" t="s">
        <v>1055</v>
      </c>
      <c r="H363" s="59">
        <v>324</v>
      </c>
      <c r="I363" s="64" t="s">
        <v>1352</v>
      </c>
      <c r="J363" s="253"/>
    </row>
    <row r="364" spans="1:10" s="65" customFormat="1" ht="38.25">
      <c r="A364" s="59">
        <f t="shared" si="5"/>
        <v>341</v>
      </c>
      <c r="B364" s="244"/>
      <c r="C364" s="64" t="s">
        <v>1353</v>
      </c>
      <c r="D364" s="64" t="s">
        <v>1353</v>
      </c>
      <c r="E364" s="64" t="s">
        <v>1354</v>
      </c>
      <c r="F364" s="64" t="s">
        <v>211</v>
      </c>
      <c r="G364" s="60" t="s">
        <v>1055</v>
      </c>
      <c r="H364" s="59">
        <v>325</v>
      </c>
      <c r="I364" s="64" t="s">
        <v>1355</v>
      </c>
      <c r="J364" s="253"/>
    </row>
    <row r="365" spans="1:10" s="65" customFormat="1" ht="38.25">
      <c r="A365" s="59">
        <f t="shared" si="5"/>
        <v>342</v>
      </c>
      <c r="B365" s="244"/>
      <c r="C365" s="64" t="s">
        <v>1356</v>
      </c>
      <c r="D365" s="64" t="s">
        <v>1356</v>
      </c>
      <c r="E365" s="64" t="s">
        <v>1357</v>
      </c>
      <c r="F365" s="64" t="s">
        <v>211</v>
      </c>
      <c r="G365" s="60" t="s">
        <v>1055</v>
      </c>
      <c r="H365" s="59">
        <v>326</v>
      </c>
      <c r="I365" s="64" t="s">
        <v>1358</v>
      </c>
      <c r="J365" s="253"/>
    </row>
    <row r="366" spans="1:10" s="65" customFormat="1" ht="76.5">
      <c r="A366" s="59">
        <f t="shared" si="5"/>
        <v>343</v>
      </c>
      <c r="B366" s="244"/>
      <c r="C366" s="64" t="s">
        <v>1359</v>
      </c>
      <c r="D366" s="64" t="s">
        <v>1359</v>
      </c>
      <c r="E366" s="64" t="s">
        <v>1360</v>
      </c>
      <c r="F366" s="64" t="s">
        <v>211</v>
      </c>
      <c r="G366" s="60" t="s">
        <v>1055</v>
      </c>
      <c r="H366" s="59">
        <v>327</v>
      </c>
      <c r="I366" s="64" t="s">
        <v>1361</v>
      </c>
      <c r="J366" s="253"/>
    </row>
    <row r="367" spans="1:10" s="65" customFormat="1" ht="76.5">
      <c r="A367" s="59">
        <f t="shared" si="5"/>
        <v>344</v>
      </c>
      <c r="B367" s="244"/>
      <c r="C367" s="64" t="s">
        <v>1362</v>
      </c>
      <c r="D367" s="64" t="s">
        <v>1362</v>
      </c>
      <c r="E367" s="64" t="s">
        <v>1363</v>
      </c>
      <c r="F367" s="64" t="s">
        <v>211</v>
      </c>
      <c r="G367" s="60" t="s">
        <v>1055</v>
      </c>
      <c r="H367" s="59">
        <v>328</v>
      </c>
      <c r="I367" s="64" t="s">
        <v>1364</v>
      </c>
      <c r="J367" s="253"/>
    </row>
    <row r="368" spans="1:10" s="65" customFormat="1" ht="38.25">
      <c r="A368" s="59">
        <f t="shared" si="5"/>
        <v>345</v>
      </c>
      <c r="B368" s="244"/>
      <c r="C368" s="64" t="s">
        <v>1365</v>
      </c>
      <c r="D368" s="64" t="s">
        <v>1365</v>
      </c>
      <c r="E368" s="64" t="s">
        <v>1366</v>
      </c>
      <c r="F368" s="64" t="s">
        <v>211</v>
      </c>
      <c r="G368" s="60" t="s">
        <v>1055</v>
      </c>
      <c r="H368" s="59">
        <v>329</v>
      </c>
      <c r="I368" s="64" t="s">
        <v>1367</v>
      </c>
      <c r="J368" s="253"/>
    </row>
    <row r="369" spans="1:10" s="65" customFormat="1" ht="38.25">
      <c r="A369" s="59">
        <f t="shared" si="5"/>
        <v>346</v>
      </c>
      <c r="B369" s="244"/>
      <c r="C369" s="64" t="s">
        <v>1368</v>
      </c>
      <c r="D369" s="64" t="s">
        <v>1368</v>
      </c>
      <c r="E369" s="64" t="s">
        <v>1369</v>
      </c>
      <c r="F369" s="64" t="s">
        <v>211</v>
      </c>
      <c r="G369" s="60" t="s">
        <v>1055</v>
      </c>
      <c r="H369" s="59">
        <v>330</v>
      </c>
      <c r="I369" s="64" t="s">
        <v>1370</v>
      </c>
      <c r="J369" s="253"/>
    </row>
    <row r="370" spans="1:10" s="65" customFormat="1" ht="25.5">
      <c r="A370" s="59">
        <f t="shared" si="5"/>
        <v>347</v>
      </c>
      <c r="B370" s="244"/>
      <c r="C370" s="64" t="s">
        <v>1371</v>
      </c>
      <c r="D370" s="64" t="s">
        <v>1371</v>
      </c>
      <c r="E370" s="64" t="s">
        <v>1372</v>
      </c>
      <c r="F370" s="64" t="s">
        <v>211</v>
      </c>
      <c r="G370" s="60" t="s">
        <v>1055</v>
      </c>
      <c r="H370" s="59">
        <v>331</v>
      </c>
      <c r="I370" s="64" t="s">
        <v>1373</v>
      </c>
      <c r="J370" s="253"/>
    </row>
    <row r="371" spans="1:10" s="65" customFormat="1" ht="25.5">
      <c r="A371" s="59">
        <f t="shared" si="5"/>
        <v>348</v>
      </c>
      <c r="B371" s="244"/>
      <c r="C371" s="64" t="s">
        <v>1374</v>
      </c>
      <c r="D371" s="64" t="s">
        <v>1374</v>
      </c>
      <c r="E371" s="64" t="s">
        <v>1375</v>
      </c>
      <c r="F371" s="64" t="s">
        <v>211</v>
      </c>
      <c r="G371" s="60" t="s">
        <v>1055</v>
      </c>
      <c r="H371" s="59">
        <v>332</v>
      </c>
      <c r="I371" s="64" t="s">
        <v>1376</v>
      </c>
      <c r="J371" s="253"/>
    </row>
    <row r="372" spans="1:10" s="65" customFormat="1" ht="38.25">
      <c r="A372" s="59">
        <f t="shared" si="5"/>
        <v>349</v>
      </c>
      <c r="B372" s="244"/>
      <c r="C372" s="64" t="s">
        <v>1377</v>
      </c>
      <c r="D372" s="64" t="s">
        <v>1377</v>
      </c>
      <c r="E372" s="64" t="s">
        <v>1378</v>
      </c>
      <c r="F372" s="64" t="s">
        <v>211</v>
      </c>
      <c r="G372" s="60" t="s">
        <v>1055</v>
      </c>
      <c r="H372" s="59">
        <v>333</v>
      </c>
      <c r="I372" s="64" t="s">
        <v>1379</v>
      </c>
      <c r="J372" s="253"/>
    </row>
    <row r="373" spans="1:10" s="65" customFormat="1" ht="25.5">
      <c r="A373" s="59">
        <f t="shared" si="5"/>
        <v>350</v>
      </c>
      <c r="B373" s="244"/>
      <c r="C373" s="64" t="s">
        <v>1380</v>
      </c>
      <c r="D373" s="64" t="s">
        <v>1380</v>
      </c>
      <c r="E373" s="64" t="s">
        <v>1381</v>
      </c>
      <c r="F373" s="64" t="s">
        <v>211</v>
      </c>
      <c r="G373" s="60" t="s">
        <v>1055</v>
      </c>
      <c r="H373" s="59">
        <v>334</v>
      </c>
      <c r="I373" s="64" t="s">
        <v>1382</v>
      </c>
      <c r="J373" s="253"/>
    </row>
    <row r="374" spans="1:10" s="65" customFormat="1" ht="12.75">
      <c r="A374" s="59">
        <f t="shared" si="5"/>
        <v>351</v>
      </c>
      <c r="B374" s="244"/>
      <c r="C374" s="64" t="s">
        <v>1383</v>
      </c>
      <c r="D374" s="64" t="s">
        <v>1383</v>
      </c>
      <c r="E374" s="64" t="s">
        <v>1384</v>
      </c>
      <c r="F374" s="64" t="s">
        <v>211</v>
      </c>
      <c r="G374" s="60" t="s">
        <v>1055</v>
      </c>
      <c r="H374" s="59">
        <v>335</v>
      </c>
      <c r="I374" s="64" t="s">
        <v>1385</v>
      </c>
      <c r="J374" s="253"/>
    </row>
    <row r="375" spans="1:10" s="65" customFormat="1" ht="12.75">
      <c r="A375" s="59">
        <f t="shared" si="5"/>
        <v>352</v>
      </c>
      <c r="B375" s="244"/>
      <c r="C375" s="64" t="s">
        <v>1386</v>
      </c>
      <c r="D375" s="64" t="s">
        <v>1386</v>
      </c>
      <c r="E375" s="64" t="s">
        <v>1387</v>
      </c>
      <c r="F375" s="64" t="s">
        <v>211</v>
      </c>
      <c r="G375" s="60" t="s">
        <v>1055</v>
      </c>
      <c r="H375" s="59">
        <v>336</v>
      </c>
      <c r="I375" s="64" t="s">
        <v>1388</v>
      </c>
      <c r="J375" s="253"/>
    </row>
    <row r="376" spans="1:10" s="65" customFormat="1" ht="25.5">
      <c r="A376" s="59">
        <f t="shared" si="5"/>
        <v>353</v>
      </c>
      <c r="B376" s="244"/>
      <c r="C376" s="64" t="s">
        <v>1389</v>
      </c>
      <c r="D376" s="64" t="s">
        <v>1389</v>
      </c>
      <c r="E376" s="64" t="s">
        <v>1390</v>
      </c>
      <c r="F376" s="64" t="s">
        <v>211</v>
      </c>
      <c r="G376" s="60" t="s">
        <v>1055</v>
      </c>
      <c r="H376" s="59">
        <v>337</v>
      </c>
      <c r="I376" s="64" t="s">
        <v>1391</v>
      </c>
      <c r="J376" s="253"/>
    </row>
    <row r="377" spans="1:10" s="65" customFormat="1" ht="51">
      <c r="A377" s="59">
        <f t="shared" si="5"/>
        <v>354</v>
      </c>
      <c r="B377" s="244"/>
      <c r="C377" s="64" t="s">
        <v>1392</v>
      </c>
      <c r="D377" s="64" t="s">
        <v>1392</v>
      </c>
      <c r="E377" s="64" t="s">
        <v>1393</v>
      </c>
      <c r="F377" s="64" t="s">
        <v>211</v>
      </c>
      <c r="G377" s="60" t="s">
        <v>1055</v>
      </c>
      <c r="H377" s="59">
        <v>338</v>
      </c>
      <c r="I377" s="64" t="s">
        <v>1394</v>
      </c>
      <c r="J377" s="253"/>
    </row>
    <row r="378" spans="1:10" s="65" customFormat="1" ht="25.5">
      <c r="A378" s="59">
        <f t="shared" si="5"/>
        <v>355</v>
      </c>
      <c r="B378" s="244"/>
      <c r="C378" s="64" t="s">
        <v>1395</v>
      </c>
      <c r="D378" s="64" t="s">
        <v>1395</v>
      </c>
      <c r="E378" s="64" t="s">
        <v>1396</v>
      </c>
      <c r="F378" s="64" t="s">
        <v>211</v>
      </c>
      <c r="G378" s="60" t="s">
        <v>1055</v>
      </c>
      <c r="H378" s="59">
        <v>339</v>
      </c>
      <c r="I378" s="64" t="s">
        <v>1397</v>
      </c>
      <c r="J378" s="253"/>
    </row>
    <row r="379" spans="1:10" s="65" customFormat="1" ht="38.25">
      <c r="A379" s="59">
        <f t="shared" si="5"/>
        <v>356</v>
      </c>
      <c r="B379" s="244"/>
      <c r="C379" s="64" t="s">
        <v>1398</v>
      </c>
      <c r="D379" s="64" t="s">
        <v>1398</v>
      </c>
      <c r="E379" s="64" t="s">
        <v>1399</v>
      </c>
      <c r="F379" s="64" t="s">
        <v>211</v>
      </c>
      <c r="G379" s="60" t="s">
        <v>1055</v>
      </c>
      <c r="H379" s="59">
        <v>340</v>
      </c>
      <c r="I379" s="64" t="s">
        <v>1400</v>
      </c>
      <c r="J379" s="253"/>
    </row>
    <row r="380" spans="1:10" s="65" customFormat="1" ht="63.75">
      <c r="A380" s="59">
        <f t="shared" si="5"/>
        <v>357</v>
      </c>
      <c r="B380" s="244"/>
      <c r="C380" s="64" t="s">
        <v>1401</v>
      </c>
      <c r="D380" s="64" t="s">
        <v>1401</v>
      </c>
      <c r="E380" s="64" t="s">
        <v>1402</v>
      </c>
      <c r="F380" s="64" t="s">
        <v>211</v>
      </c>
      <c r="G380" s="60" t="s">
        <v>1055</v>
      </c>
      <c r="H380" s="59">
        <v>341</v>
      </c>
      <c r="I380" s="64" t="s">
        <v>1403</v>
      </c>
      <c r="J380" s="253"/>
    </row>
    <row r="381" spans="1:10" s="65" customFormat="1" ht="38.25">
      <c r="A381" s="59">
        <f t="shared" si="5"/>
        <v>358</v>
      </c>
      <c r="B381" s="244"/>
      <c r="C381" s="64" t="s">
        <v>1404</v>
      </c>
      <c r="D381" s="64" t="s">
        <v>1404</v>
      </c>
      <c r="E381" s="64" t="s">
        <v>1405</v>
      </c>
      <c r="F381" s="64" t="s">
        <v>211</v>
      </c>
      <c r="G381" s="60" t="s">
        <v>1055</v>
      </c>
      <c r="H381" s="59">
        <v>342</v>
      </c>
      <c r="I381" s="64" t="s">
        <v>1406</v>
      </c>
      <c r="J381" s="253"/>
    </row>
    <row r="382" spans="1:10" s="65" customFormat="1" ht="38.25">
      <c r="A382" s="59">
        <f t="shared" si="5"/>
        <v>359</v>
      </c>
      <c r="B382" s="244"/>
      <c r="C382" s="64" t="s">
        <v>1407</v>
      </c>
      <c r="D382" s="64" t="s">
        <v>1407</v>
      </c>
      <c r="E382" s="64" t="s">
        <v>1408</v>
      </c>
      <c r="F382" s="64" t="s">
        <v>211</v>
      </c>
      <c r="G382" s="60" t="s">
        <v>1055</v>
      </c>
      <c r="H382" s="59">
        <v>343</v>
      </c>
      <c r="I382" s="64" t="s">
        <v>1409</v>
      </c>
      <c r="J382" s="253"/>
    </row>
    <row r="383" spans="1:10" s="65" customFormat="1" ht="63.75">
      <c r="A383" s="59">
        <f t="shared" si="5"/>
        <v>360</v>
      </c>
      <c r="B383" s="244"/>
      <c r="C383" s="64" t="s">
        <v>1410</v>
      </c>
      <c r="D383" s="64" t="s">
        <v>1410</v>
      </c>
      <c r="E383" s="64" t="s">
        <v>1411</v>
      </c>
      <c r="F383" s="64" t="s">
        <v>211</v>
      </c>
      <c r="G383" s="60" t="s">
        <v>1055</v>
      </c>
      <c r="H383" s="59">
        <v>344</v>
      </c>
      <c r="I383" s="64" t="s">
        <v>1412</v>
      </c>
      <c r="J383" s="253"/>
    </row>
    <row r="384" spans="1:10" s="65" customFormat="1" ht="51">
      <c r="A384" s="59">
        <f t="shared" si="5"/>
        <v>361</v>
      </c>
      <c r="B384" s="244"/>
      <c r="C384" s="64" t="s">
        <v>1413</v>
      </c>
      <c r="D384" s="64" t="s">
        <v>1413</v>
      </c>
      <c r="E384" s="64" t="s">
        <v>1414</v>
      </c>
      <c r="F384" s="64" t="s">
        <v>211</v>
      </c>
      <c r="G384" s="60" t="s">
        <v>1055</v>
      </c>
      <c r="H384" s="59">
        <v>345</v>
      </c>
      <c r="I384" s="64" t="s">
        <v>1415</v>
      </c>
      <c r="J384" s="253"/>
    </row>
    <row r="385" spans="1:10" s="65" customFormat="1" ht="38.25">
      <c r="A385" s="59">
        <f t="shared" si="5"/>
        <v>362</v>
      </c>
      <c r="B385" s="244"/>
      <c r="C385" s="64" t="s">
        <v>1416</v>
      </c>
      <c r="D385" s="64" t="s">
        <v>1416</v>
      </c>
      <c r="E385" s="64" t="s">
        <v>1417</v>
      </c>
      <c r="F385" s="64" t="s">
        <v>211</v>
      </c>
      <c r="G385" s="60" t="s">
        <v>1055</v>
      </c>
      <c r="H385" s="59">
        <v>346</v>
      </c>
      <c r="I385" s="64" t="s">
        <v>1418</v>
      </c>
      <c r="J385" s="253"/>
    </row>
    <row r="386" spans="1:10" s="65" customFormat="1" ht="63.75">
      <c r="A386" s="59">
        <f t="shared" si="5"/>
        <v>363</v>
      </c>
      <c r="B386" s="244"/>
      <c r="C386" s="64" t="s">
        <v>1419</v>
      </c>
      <c r="D386" s="64" t="s">
        <v>1419</v>
      </c>
      <c r="E386" s="64" t="s">
        <v>1420</v>
      </c>
      <c r="F386" s="64" t="s">
        <v>211</v>
      </c>
      <c r="G386" s="60" t="s">
        <v>1421</v>
      </c>
      <c r="H386" s="59">
        <v>347</v>
      </c>
      <c r="I386" s="64" t="s">
        <v>1422</v>
      </c>
      <c r="J386" s="253"/>
    </row>
    <row r="387" spans="1:10" s="65" customFormat="1" ht="51">
      <c r="A387" s="59">
        <f t="shared" si="5"/>
        <v>364</v>
      </c>
      <c r="B387" s="244"/>
      <c r="C387" s="64" t="s">
        <v>1423</v>
      </c>
      <c r="D387" s="64" t="s">
        <v>1423</v>
      </c>
      <c r="E387" s="64" t="s">
        <v>1424</v>
      </c>
      <c r="F387" s="64" t="s">
        <v>211</v>
      </c>
      <c r="G387" s="60" t="s">
        <v>1421</v>
      </c>
      <c r="H387" s="59">
        <v>348</v>
      </c>
      <c r="I387" s="64" t="s">
        <v>1425</v>
      </c>
      <c r="J387" s="253"/>
    </row>
    <row r="388" spans="1:10" s="65" customFormat="1" ht="63.75">
      <c r="A388" s="59">
        <f t="shared" si="5"/>
        <v>365</v>
      </c>
      <c r="B388" s="244"/>
      <c r="C388" s="64" t="s">
        <v>1426</v>
      </c>
      <c r="D388" s="64" t="s">
        <v>1426</v>
      </c>
      <c r="E388" s="64" t="s">
        <v>1427</v>
      </c>
      <c r="F388" s="64" t="s">
        <v>211</v>
      </c>
      <c r="G388" s="60" t="s">
        <v>1421</v>
      </c>
      <c r="H388" s="59">
        <v>349</v>
      </c>
      <c r="I388" s="64" t="s">
        <v>1422</v>
      </c>
      <c r="J388" s="253"/>
    </row>
    <row r="389" spans="1:10" s="65" customFormat="1" ht="25.5">
      <c r="A389" s="59">
        <f t="shared" si="5"/>
        <v>366</v>
      </c>
      <c r="B389" s="244"/>
      <c r="C389" s="64" t="s">
        <v>1428</v>
      </c>
      <c r="D389" s="64" t="s">
        <v>1428</v>
      </c>
      <c r="E389" s="64" t="s">
        <v>1429</v>
      </c>
      <c r="F389" s="64" t="s">
        <v>211</v>
      </c>
      <c r="G389" s="60" t="s">
        <v>1430</v>
      </c>
      <c r="H389" s="59">
        <v>455</v>
      </c>
      <c r="I389" s="64" t="s">
        <v>1431</v>
      </c>
      <c r="J389" s="253"/>
    </row>
    <row r="390" spans="1:10" s="65" customFormat="1" ht="51">
      <c r="A390" s="59">
        <f t="shared" si="5"/>
        <v>367</v>
      </c>
      <c r="B390" s="244"/>
      <c r="C390" s="64" t="s">
        <v>1432</v>
      </c>
      <c r="D390" s="64" t="s">
        <v>1432</v>
      </c>
      <c r="E390" s="64" t="s">
        <v>1433</v>
      </c>
      <c r="F390" s="64" t="s">
        <v>211</v>
      </c>
      <c r="G390" s="60" t="s">
        <v>1430</v>
      </c>
      <c r="H390" s="59">
        <v>350</v>
      </c>
      <c r="I390" s="64" t="s">
        <v>1434</v>
      </c>
      <c r="J390" s="253"/>
    </row>
    <row r="391" spans="1:10" s="65" customFormat="1" ht="51">
      <c r="A391" s="59">
        <f t="shared" si="5"/>
        <v>368</v>
      </c>
      <c r="B391" s="244"/>
      <c r="C391" s="64" t="s">
        <v>1435</v>
      </c>
      <c r="D391" s="64" t="s">
        <v>1435</v>
      </c>
      <c r="E391" s="64" t="s">
        <v>1436</v>
      </c>
      <c r="F391" s="64" t="s">
        <v>211</v>
      </c>
      <c r="G391" s="60" t="s">
        <v>1430</v>
      </c>
      <c r="H391" s="59">
        <v>351</v>
      </c>
      <c r="I391" s="64" t="s">
        <v>1437</v>
      </c>
      <c r="J391" s="253"/>
    </row>
    <row r="392" spans="1:10" s="65" customFormat="1" ht="51">
      <c r="A392" s="59">
        <f t="shared" si="5"/>
        <v>369</v>
      </c>
      <c r="B392" s="244" t="s">
        <v>211</v>
      </c>
      <c r="C392" s="64" t="s">
        <v>1438</v>
      </c>
      <c r="D392" s="64" t="s">
        <v>1438</v>
      </c>
      <c r="E392" s="64" t="s">
        <v>1439</v>
      </c>
      <c r="F392" s="64" t="s">
        <v>211</v>
      </c>
      <c r="G392" s="60" t="s">
        <v>1430</v>
      </c>
      <c r="H392" s="59">
        <v>353</v>
      </c>
      <c r="I392" s="64" t="s">
        <v>1440</v>
      </c>
      <c r="J392" s="253"/>
    </row>
    <row r="393" spans="1:10" s="65" customFormat="1" ht="51">
      <c r="A393" s="59">
        <f t="shared" si="5"/>
        <v>370</v>
      </c>
      <c r="B393" s="244"/>
      <c r="C393" s="64" t="s">
        <v>1441</v>
      </c>
      <c r="D393" s="64" t="s">
        <v>1441</v>
      </c>
      <c r="E393" s="64" t="s">
        <v>1442</v>
      </c>
      <c r="F393" s="64" t="s">
        <v>211</v>
      </c>
      <c r="G393" s="60" t="s">
        <v>1430</v>
      </c>
      <c r="H393" s="59">
        <v>354</v>
      </c>
      <c r="I393" s="64" t="s">
        <v>1443</v>
      </c>
      <c r="J393" s="253"/>
    </row>
    <row r="394" spans="1:10" s="65" customFormat="1" ht="51">
      <c r="A394" s="59">
        <f t="shared" si="5"/>
        <v>371</v>
      </c>
      <c r="B394" s="244"/>
      <c r="C394" s="64" t="s">
        <v>1444</v>
      </c>
      <c r="D394" s="64" t="s">
        <v>1444</v>
      </c>
      <c r="E394" s="64" t="s">
        <v>1445</v>
      </c>
      <c r="F394" s="64" t="s">
        <v>211</v>
      </c>
      <c r="G394" s="60" t="s">
        <v>1430</v>
      </c>
      <c r="H394" s="59">
        <v>355</v>
      </c>
      <c r="I394" s="64" t="s">
        <v>1446</v>
      </c>
      <c r="J394" s="253"/>
    </row>
    <row r="395" spans="1:10" s="65" customFormat="1" ht="76.5">
      <c r="A395" s="59">
        <f t="shared" si="5"/>
        <v>372</v>
      </c>
      <c r="B395" s="244"/>
      <c r="C395" s="64" t="s">
        <v>1447</v>
      </c>
      <c r="D395" s="64" t="s">
        <v>1447</v>
      </c>
      <c r="E395" s="64" t="s">
        <v>1448</v>
      </c>
      <c r="F395" s="64" t="s">
        <v>211</v>
      </c>
      <c r="G395" s="60" t="s">
        <v>1449</v>
      </c>
      <c r="H395" s="59">
        <v>356</v>
      </c>
      <c r="I395" s="64" t="s">
        <v>1450</v>
      </c>
      <c r="J395" s="253"/>
    </row>
    <row r="396" spans="1:10" ht="15">
      <c r="A396" s="79" t="s">
        <v>57</v>
      </c>
      <c r="B396" s="80"/>
      <c r="C396" s="81" t="str">
        <f>B392</f>
        <v>Онкология</v>
      </c>
      <c r="D396" s="81"/>
      <c r="E396" s="81"/>
      <c r="F396" s="81"/>
      <c r="G396" s="82"/>
      <c r="H396" s="81"/>
      <c r="I396" s="82"/>
      <c r="J396" s="83">
        <f>SUM(J145:J395)</f>
        <v>0</v>
      </c>
    </row>
    <row r="397" spans="1:10" s="65" customFormat="1" ht="102">
      <c r="A397" s="59">
        <f>A395+1</f>
        <v>373</v>
      </c>
      <c r="B397" s="244" t="s">
        <v>39</v>
      </c>
      <c r="C397" s="70" t="s">
        <v>1451</v>
      </c>
      <c r="D397" s="70" t="s">
        <v>1451</v>
      </c>
      <c r="E397" s="64" t="s">
        <v>1452</v>
      </c>
      <c r="F397" s="70" t="s">
        <v>63</v>
      </c>
      <c r="G397" s="60" t="s">
        <v>1453</v>
      </c>
      <c r="H397" s="59">
        <v>357</v>
      </c>
      <c r="I397" s="64" t="s">
        <v>1454</v>
      </c>
      <c r="J397" s="253"/>
    </row>
    <row r="398" spans="1:10" s="65" customFormat="1" ht="102">
      <c r="A398" s="59">
        <f t="shared" si="5"/>
        <v>374</v>
      </c>
      <c r="B398" s="244"/>
      <c r="C398" s="70" t="s">
        <v>1455</v>
      </c>
      <c r="D398" s="70" t="s">
        <v>1455</v>
      </c>
      <c r="E398" s="64" t="s">
        <v>1456</v>
      </c>
      <c r="F398" s="70" t="s">
        <v>63</v>
      </c>
      <c r="G398" s="60" t="s">
        <v>1453</v>
      </c>
      <c r="H398" s="59">
        <v>358</v>
      </c>
      <c r="I398" s="64" t="s">
        <v>1457</v>
      </c>
      <c r="J398" s="253"/>
    </row>
    <row r="399" spans="1:10" s="65" customFormat="1" ht="51">
      <c r="A399" s="59">
        <f t="shared" si="5"/>
        <v>375</v>
      </c>
      <c r="B399" s="244"/>
      <c r="C399" s="70" t="s">
        <v>1458</v>
      </c>
      <c r="D399" s="70" t="s">
        <v>1458</v>
      </c>
      <c r="E399" s="64" t="s">
        <v>1459</v>
      </c>
      <c r="F399" s="70" t="s">
        <v>63</v>
      </c>
      <c r="G399" s="60" t="s">
        <v>1453</v>
      </c>
      <c r="H399" s="59">
        <v>359</v>
      </c>
      <c r="I399" s="64" t="s">
        <v>1460</v>
      </c>
      <c r="J399" s="253"/>
    </row>
    <row r="400" spans="1:10" s="65" customFormat="1" ht="51">
      <c r="A400" s="59">
        <f t="shared" si="5"/>
        <v>376</v>
      </c>
      <c r="B400" s="244"/>
      <c r="C400" s="70" t="s">
        <v>1461</v>
      </c>
      <c r="D400" s="70" t="s">
        <v>1461</v>
      </c>
      <c r="E400" s="64" t="s">
        <v>1462</v>
      </c>
      <c r="F400" s="70" t="s">
        <v>63</v>
      </c>
      <c r="G400" s="60" t="s">
        <v>1453</v>
      </c>
      <c r="H400" s="59">
        <v>360</v>
      </c>
      <c r="I400" s="64" t="s">
        <v>1463</v>
      </c>
      <c r="J400" s="253"/>
    </row>
    <row r="401" spans="1:10" s="65" customFormat="1" ht="51">
      <c r="A401" s="59">
        <f t="shared" si="5"/>
        <v>377</v>
      </c>
      <c r="B401" s="244"/>
      <c r="C401" s="70" t="s">
        <v>1464</v>
      </c>
      <c r="D401" s="70" t="s">
        <v>1464</v>
      </c>
      <c r="E401" s="64" t="s">
        <v>1465</v>
      </c>
      <c r="F401" s="70" t="s">
        <v>63</v>
      </c>
      <c r="G401" s="60" t="s">
        <v>1453</v>
      </c>
      <c r="H401" s="59">
        <v>361</v>
      </c>
      <c r="I401" s="64" t="s">
        <v>1466</v>
      </c>
      <c r="J401" s="253"/>
    </row>
    <row r="402" spans="1:10" s="65" customFormat="1" ht="76.5">
      <c r="A402" s="59">
        <f t="shared" si="5"/>
        <v>378</v>
      </c>
      <c r="B402" s="244"/>
      <c r="C402" s="70" t="s">
        <v>1467</v>
      </c>
      <c r="D402" s="70" t="s">
        <v>1467</v>
      </c>
      <c r="E402" s="64" t="s">
        <v>1468</v>
      </c>
      <c r="F402" s="70" t="s">
        <v>63</v>
      </c>
      <c r="G402" s="60" t="s">
        <v>1453</v>
      </c>
      <c r="H402" s="59">
        <v>362</v>
      </c>
      <c r="I402" s="64" t="s">
        <v>1469</v>
      </c>
      <c r="J402" s="253"/>
    </row>
    <row r="403" spans="1:10" s="65" customFormat="1" ht="25.5">
      <c r="A403" s="59">
        <f t="shared" si="5"/>
        <v>379</v>
      </c>
      <c r="B403" s="244"/>
      <c r="C403" s="70" t="s">
        <v>1470</v>
      </c>
      <c r="D403" s="70" t="s">
        <v>1470</v>
      </c>
      <c r="E403" s="64" t="s">
        <v>1471</v>
      </c>
      <c r="F403" s="70" t="s">
        <v>63</v>
      </c>
      <c r="G403" s="60" t="s">
        <v>1453</v>
      </c>
      <c r="H403" s="59">
        <v>363</v>
      </c>
      <c r="I403" s="64" t="s">
        <v>1472</v>
      </c>
      <c r="J403" s="253"/>
    </row>
    <row r="404" spans="1:10" s="65" customFormat="1" ht="25.5">
      <c r="A404" s="59">
        <f t="shared" si="5"/>
        <v>380</v>
      </c>
      <c r="B404" s="244"/>
      <c r="C404" s="70" t="s">
        <v>1473</v>
      </c>
      <c r="D404" s="70" t="s">
        <v>1473</v>
      </c>
      <c r="E404" s="64" t="s">
        <v>1474</v>
      </c>
      <c r="F404" s="70" t="s">
        <v>63</v>
      </c>
      <c r="G404" s="60" t="s">
        <v>1475</v>
      </c>
      <c r="H404" s="59">
        <v>364</v>
      </c>
      <c r="I404" s="64" t="s">
        <v>1476</v>
      </c>
      <c r="J404" s="253"/>
    </row>
    <row r="405" spans="1:10" s="65" customFormat="1" ht="51">
      <c r="A405" s="59">
        <f aca="true" t="shared" si="6" ref="A405:A466">A404+1</f>
        <v>381</v>
      </c>
      <c r="B405" s="244"/>
      <c r="C405" s="70" t="s">
        <v>1477</v>
      </c>
      <c r="D405" s="70" t="s">
        <v>1477</v>
      </c>
      <c r="E405" s="64" t="s">
        <v>1478</v>
      </c>
      <c r="F405" s="70" t="s">
        <v>63</v>
      </c>
      <c r="G405" s="60" t="s">
        <v>1475</v>
      </c>
      <c r="H405" s="59">
        <v>365</v>
      </c>
      <c r="I405" s="64" t="s">
        <v>1479</v>
      </c>
      <c r="J405" s="253"/>
    </row>
    <row r="406" spans="1:10" s="65" customFormat="1" ht="51">
      <c r="A406" s="59">
        <f t="shared" si="6"/>
        <v>382</v>
      </c>
      <c r="B406" s="244"/>
      <c r="C406" s="70" t="s">
        <v>1480</v>
      </c>
      <c r="D406" s="70" t="s">
        <v>1480</v>
      </c>
      <c r="E406" s="64" t="s">
        <v>1481</v>
      </c>
      <c r="F406" s="70" t="s">
        <v>63</v>
      </c>
      <c r="G406" s="60" t="s">
        <v>1475</v>
      </c>
      <c r="H406" s="59">
        <v>366</v>
      </c>
      <c r="I406" s="64" t="s">
        <v>1482</v>
      </c>
      <c r="J406" s="253"/>
    </row>
    <row r="407" spans="1:10" s="65" customFormat="1" ht="76.5">
      <c r="A407" s="59">
        <f t="shared" si="6"/>
        <v>383</v>
      </c>
      <c r="B407" s="244"/>
      <c r="C407" s="70" t="s">
        <v>1483</v>
      </c>
      <c r="D407" s="70" t="s">
        <v>1483</v>
      </c>
      <c r="E407" s="64" t="s">
        <v>1484</v>
      </c>
      <c r="F407" s="70" t="s">
        <v>63</v>
      </c>
      <c r="G407" s="60" t="s">
        <v>1485</v>
      </c>
      <c r="H407" s="59">
        <v>367</v>
      </c>
      <c r="I407" s="64" t="s">
        <v>1486</v>
      </c>
      <c r="J407" s="253"/>
    </row>
    <row r="408" spans="1:10" s="65" customFormat="1" ht="38.25">
      <c r="A408" s="59">
        <f t="shared" si="6"/>
        <v>384</v>
      </c>
      <c r="B408" s="244"/>
      <c r="C408" s="70" t="s">
        <v>1487</v>
      </c>
      <c r="D408" s="70" t="s">
        <v>1487</v>
      </c>
      <c r="E408" s="64" t="s">
        <v>1488</v>
      </c>
      <c r="F408" s="70" t="s">
        <v>63</v>
      </c>
      <c r="G408" s="60" t="s">
        <v>1489</v>
      </c>
      <c r="H408" s="59">
        <v>368</v>
      </c>
      <c r="I408" s="64" t="s">
        <v>1490</v>
      </c>
      <c r="J408" s="253"/>
    </row>
    <row r="409" spans="1:10" s="65" customFormat="1" ht="76.5">
      <c r="A409" s="59">
        <f t="shared" si="6"/>
        <v>385</v>
      </c>
      <c r="B409" s="244"/>
      <c r="C409" s="70" t="s">
        <v>1491</v>
      </c>
      <c r="D409" s="70" t="s">
        <v>1491</v>
      </c>
      <c r="E409" s="64" t="s">
        <v>1492</v>
      </c>
      <c r="F409" s="70" t="s">
        <v>63</v>
      </c>
      <c r="G409" s="60" t="s">
        <v>1489</v>
      </c>
      <c r="H409" s="59">
        <v>369</v>
      </c>
      <c r="I409" s="64" t="s">
        <v>1493</v>
      </c>
      <c r="J409" s="253"/>
    </row>
    <row r="410" spans="1:10" s="65" customFormat="1" ht="51">
      <c r="A410" s="59">
        <f t="shared" si="6"/>
        <v>386</v>
      </c>
      <c r="B410" s="244"/>
      <c r="C410" s="70" t="s">
        <v>1494</v>
      </c>
      <c r="D410" s="70" t="s">
        <v>1494</v>
      </c>
      <c r="E410" s="64" t="s">
        <v>1495</v>
      </c>
      <c r="F410" s="70" t="s">
        <v>63</v>
      </c>
      <c r="G410" s="60" t="s">
        <v>1489</v>
      </c>
      <c r="H410" s="59">
        <v>370</v>
      </c>
      <c r="I410" s="64" t="s">
        <v>1496</v>
      </c>
      <c r="J410" s="253"/>
    </row>
    <row r="411" spans="1:10" s="65" customFormat="1" ht="76.5">
      <c r="A411" s="59">
        <f t="shared" si="6"/>
        <v>387</v>
      </c>
      <c r="B411" s="244"/>
      <c r="C411" s="70" t="s">
        <v>1497</v>
      </c>
      <c r="D411" s="70" t="s">
        <v>1497</v>
      </c>
      <c r="E411" s="64" t="s">
        <v>1498</v>
      </c>
      <c r="F411" s="70" t="s">
        <v>63</v>
      </c>
      <c r="G411" s="60" t="s">
        <v>1489</v>
      </c>
      <c r="H411" s="59">
        <v>371</v>
      </c>
      <c r="I411" s="64" t="s">
        <v>1499</v>
      </c>
      <c r="J411" s="253"/>
    </row>
    <row r="412" spans="1:10" s="65" customFormat="1" ht="89.25">
      <c r="A412" s="59">
        <f t="shared" si="6"/>
        <v>388</v>
      </c>
      <c r="B412" s="244"/>
      <c r="C412" s="70" t="s">
        <v>1500</v>
      </c>
      <c r="D412" s="70" t="s">
        <v>1500</v>
      </c>
      <c r="E412" s="64" t="s">
        <v>1501</v>
      </c>
      <c r="F412" s="70" t="s">
        <v>63</v>
      </c>
      <c r="G412" s="60" t="s">
        <v>1502</v>
      </c>
      <c r="H412" s="59">
        <v>372</v>
      </c>
      <c r="I412" s="64" t="s">
        <v>1503</v>
      </c>
      <c r="J412" s="253"/>
    </row>
    <row r="413" spans="1:10" ht="15">
      <c r="A413" s="79" t="s">
        <v>57</v>
      </c>
      <c r="B413" s="80"/>
      <c r="C413" s="84" t="str">
        <f>B397</f>
        <v>Оториноларингология (за исключением кохлеарной имплантации)</v>
      </c>
      <c r="D413" s="81"/>
      <c r="E413" s="81"/>
      <c r="F413" s="81"/>
      <c r="G413" s="82"/>
      <c r="H413" s="81"/>
      <c r="I413" s="82"/>
      <c r="J413" s="83">
        <f>SUM(J397:J412)</f>
        <v>0</v>
      </c>
    </row>
    <row r="414" spans="1:10" s="65" customFormat="1" ht="51">
      <c r="A414" s="59">
        <f>A412+1</f>
        <v>389</v>
      </c>
      <c r="B414" s="239" t="s">
        <v>10</v>
      </c>
      <c r="C414" s="70" t="s">
        <v>1504</v>
      </c>
      <c r="D414" s="70" t="s">
        <v>1504</v>
      </c>
      <c r="E414" s="64" t="s">
        <v>1505</v>
      </c>
      <c r="F414" s="70" t="s">
        <v>10</v>
      </c>
      <c r="G414" s="60" t="s">
        <v>1506</v>
      </c>
      <c r="H414" s="59">
        <v>373</v>
      </c>
      <c r="I414" s="64" t="s">
        <v>1507</v>
      </c>
      <c r="J414" s="253"/>
    </row>
    <row r="415" spans="1:10" s="65" customFormat="1" ht="63.75">
      <c r="A415" s="59">
        <f t="shared" si="6"/>
        <v>390</v>
      </c>
      <c r="B415" s="241"/>
      <c r="C415" s="70" t="s">
        <v>1508</v>
      </c>
      <c r="D415" s="70" t="s">
        <v>1508</v>
      </c>
      <c r="E415" s="64" t="s">
        <v>1509</v>
      </c>
      <c r="F415" s="70" t="s">
        <v>10</v>
      </c>
      <c r="G415" s="60" t="s">
        <v>1506</v>
      </c>
      <c r="H415" s="59">
        <v>456</v>
      </c>
      <c r="I415" s="64" t="s">
        <v>1510</v>
      </c>
      <c r="J415" s="253"/>
    </row>
    <row r="416" spans="1:10" s="65" customFormat="1" ht="38.25">
      <c r="A416" s="59">
        <f t="shared" si="6"/>
        <v>391</v>
      </c>
      <c r="B416" s="239" t="s">
        <v>10</v>
      </c>
      <c r="C416" s="70" t="s">
        <v>1511</v>
      </c>
      <c r="D416" s="70" t="s">
        <v>1511</v>
      </c>
      <c r="E416" s="64" t="s">
        <v>1512</v>
      </c>
      <c r="F416" s="70" t="s">
        <v>10</v>
      </c>
      <c r="G416" s="60" t="s">
        <v>1506</v>
      </c>
      <c r="H416" s="59">
        <v>375</v>
      </c>
      <c r="I416" s="64" t="s">
        <v>1513</v>
      </c>
      <c r="J416" s="253"/>
    </row>
    <row r="417" spans="1:10" s="65" customFormat="1" ht="25.5">
      <c r="A417" s="59">
        <f t="shared" si="6"/>
        <v>392</v>
      </c>
      <c r="B417" s="240"/>
      <c r="C417" s="70" t="s">
        <v>1514</v>
      </c>
      <c r="D417" s="70" t="s">
        <v>1514</v>
      </c>
      <c r="E417" s="64" t="s">
        <v>1515</v>
      </c>
      <c r="F417" s="70" t="s">
        <v>10</v>
      </c>
      <c r="G417" s="60" t="s">
        <v>1506</v>
      </c>
      <c r="H417" s="59">
        <v>376</v>
      </c>
      <c r="I417" s="64" t="s">
        <v>1516</v>
      </c>
      <c r="J417" s="253"/>
    </row>
    <row r="418" spans="1:10" s="65" customFormat="1" ht="12.75">
      <c r="A418" s="59">
        <f t="shared" si="6"/>
        <v>393</v>
      </c>
      <c r="B418" s="240"/>
      <c r="C418" s="70" t="s">
        <v>1517</v>
      </c>
      <c r="D418" s="70" t="s">
        <v>1517</v>
      </c>
      <c r="E418" s="64" t="s">
        <v>1518</v>
      </c>
      <c r="F418" s="70" t="s">
        <v>10</v>
      </c>
      <c r="G418" s="60" t="s">
        <v>1506</v>
      </c>
      <c r="H418" s="59">
        <v>377</v>
      </c>
      <c r="I418" s="64" t="s">
        <v>1519</v>
      </c>
      <c r="J418" s="253"/>
    </row>
    <row r="419" spans="1:10" s="65" customFormat="1" ht="25.5">
      <c r="A419" s="59">
        <f t="shared" si="6"/>
        <v>394</v>
      </c>
      <c r="B419" s="240"/>
      <c r="C419" s="70" t="s">
        <v>1520</v>
      </c>
      <c r="D419" s="70" t="s">
        <v>1520</v>
      </c>
      <c r="E419" s="64" t="s">
        <v>1521</v>
      </c>
      <c r="F419" s="70" t="s">
        <v>10</v>
      </c>
      <c r="G419" s="60" t="s">
        <v>1506</v>
      </c>
      <c r="H419" s="59">
        <v>378</v>
      </c>
      <c r="I419" s="64" t="s">
        <v>1522</v>
      </c>
      <c r="J419" s="253"/>
    </row>
    <row r="420" spans="1:10" s="65" customFormat="1" ht="25.5">
      <c r="A420" s="59">
        <f t="shared" si="6"/>
        <v>395</v>
      </c>
      <c r="B420" s="240"/>
      <c r="C420" s="70" t="s">
        <v>1523</v>
      </c>
      <c r="D420" s="70" t="s">
        <v>1523</v>
      </c>
      <c r="E420" s="64" t="s">
        <v>1524</v>
      </c>
      <c r="F420" s="70" t="s">
        <v>10</v>
      </c>
      <c r="G420" s="60" t="s">
        <v>1506</v>
      </c>
      <c r="H420" s="59">
        <v>379</v>
      </c>
      <c r="I420" s="64" t="s">
        <v>1525</v>
      </c>
      <c r="J420" s="253"/>
    </row>
    <row r="421" spans="1:10" s="65" customFormat="1" ht="63.75">
      <c r="A421" s="59">
        <f t="shared" si="6"/>
        <v>396</v>
      </c>
      <c r="B421" s="240"/>
      <c r="C421" s="70" t="s">
        <v>1526</v>
      </c>
      <c r="D421" s="70" t="s">
        <v>1526</v>
      </c>
      <c r="E421" s="64" t="s">
        <v>1527</v>
      </c>
      <c r="F421" s="70" t="s">
        <v>10</v>
      </c>
      <c r="G421" s="60" t="s">
        <v>1506</v>
      </c>
      <c r="H421" s="59">
        <v>380</v>
      </c>
      <c r="I421" s="64" t="s">
        <v>1528</v>
      </c>
      <c r="J421" s="253"/>
    </row>
    <row r="422" spans="1:10" s="65" customFormat="1" ht="76.5">
      <c r="A422" s="59">
        <f t="shared" si="6"/>
        <v>397</v>
      </c>
      <c r="B422" s="240"/>
      <c r="C422" s="70" t="s">
        <v>1529</v>
      </c>
      <c r="D422" s="70" t="s">
        <v>1529</v>
      </c>
      <c r="E422" s="64" t="s">
        <v>1530</v>
      </c>
      <c r="F422" s="70" t="s">
        <v>10</v>
      </c>
      <c r="G422" s="60" t="s">
        <v>1506</v>
      </c>
      <c r="H422" s="59">
        <v>381</v>
      </c>
      <c r="I422" s="64" t="s">
        <v>1531</v>
      </c>
      <c r="J422" s="253"/>
    </row>
    <row r="423" spans="1:10" s="65" customFormat="1" ht="38.25">
      <c r="A423" s="59">
        <f t="shared" si="6"/>
        <v>398</v>
      </c>
      <c r="B423" s="240"/>
      <c r="C423" s="70" t="s">
        <v>1532</v>
      </c>
      <c r="D423" s="70" t="s">
        <v>1532</v>
      </c>
      <c r="E423" s="64" t="s">
        <v>1533</v>
      </c>
      <c r="F423" s="70" t="s">
        <v>10</v>
      </c>
      <c r="G423" s="60" t="s">
        <v>1506</v>
      </c>
      <c r="H423" s="59">
        <v>382</v>
      </c>
      <c r="I423" s="64" t="s">
        <v>1534</v>
      </c>
      <c r="J423" s="253"/>
    </row>
    <row r="424" spans="1:10" s="65" customFormat="1" ht="51">
      <c r="A424" s="59">
        <f t="shared" si="6"/>
        <v>399</v>
      </c>
      <c r="B424" s="240"/>
      <c r="C424" s="70" t="s">
        <v>1535</v>
      </c>
      <c r="D424" s="70" t="s">
        <v>1535</v>
      </c>
      <c r="E424" s="64" t="s">
        <v>1536</v>
      </c>
      <c r="F424" s="70" t="s">
        <v>10</v>
      </c>
      <c r="G424" s="60" t="s">
        <v>1506</v>
      </c>
      <c r="H424" s="59">
        <v>457</v>
      </c>
      <c r="I424" s="64" t="s">
        <v>1537</v>
      </c>
      <c r="J424" s="253"/>
    </row>
    <row r="425" spans="1:10" s="65" customFormat="1" ht="25.5">
      <c r="A425" s="59">
        <f t="shared" si="6"/>
        <v>400</v>
      </c>
      <c r="B425" s="240"/>
      <c r="C425" s="64" t="s">
        <v>1538</v>
      </c>
      <c r="D425" s="64" t="s">
        <v>1538</v>
      </c>
      <c r="E425" s="64" t="s">
        <v>1539</v>
      </c>
      <c r="F425" s="70" t="s">
        <v>10</v>
      </c>
      <c r="G425" s="60" t="s">
        <v>1506</v>
      </c>
      <c r="H425" s="59">
        <v>488</v>
      </c>
      <c r="I425" s="64" t="s">
        <v>1540</v>
      </c>
      <c r="J425" s="253"/>
    </row>
    <row r="426" spans="1:10" s="65" customFormat="1" ht="38.25">
      <c r="A426" s="59">
        <f t="shared" si="6"/>
        <v>401</v>
      </c>
      <c r="B426" s="240"/>
      <c r="C426" s="64" t="s">
        <v>1541</v>
      </c>
      <c r="D426" s="64" t="s">
        <v>1541</v>
      </c>
      <c r="E426" s="64" t="s">
        <v>1542</v>
      </c>
      <c r="F426" s="70" t="s">
        <v>10</v>
      </c>
      <c r="G426" s="60" t="s">
        <v>1506</v>
      </c>
      <c r="H426" s="59">
        <v>489</v>
      </c>
      <c r="I426" s="64" t="s">
        <v>1543</v>
      </c>
      <c r="J426" s="253"/>
    </row>
    <row r="427" spans="1:10" s="65" customFormat="1" ht="63.75">
      <c r="A427" s="59">
        <f t="shared" si="6"/>
        <v>402</v>
      </c>
      <c r="B427" s="240"/>
      <c r="C427" s="64" t="s">
        <v>1544</v>
      </c>
      <c r="D427" s="64" t="s">
        <v>1544</v>
      </c>
      <c r="E427" s="64" t="s">
        <v>1545</v>
      </c>
      <c r="F427" s="70" t="s">
        <v>10</v>
      </c>
      <c r="G427" s="60" t="s">
        <v>1506</v>
      </c>
      <c r="H427" s="59">
        <v>490</v>
      </c>
      <c r="I427" s="64" t="s">
        <v>1546</v>
      </c>
      <c r="J427" s="253"/>
    </row>
    <row r="428" spans="1:10" s="65" customFormat="1" ht="51">
      <c r="A428" s="59">
        <f t="shared" si="6"/>
        <v>403</v>
      </c>
      <c r="B428" s="240"/>
      <c r="C428" s="70" t="s">
        <v>1547</v>
      </c>
      <c r="D428" s="70" t="s">
        <v>1547</v>
      </c>
      <c r="E428" s="64" t="s">
        <v>1548</v>
      </c>
      <c r="F428" s="70" t="s">
        <v>10</v>
      </c>
      <c r="G428" s="60" t="s">
        <v>1549</v>
      </c>
      <c r="H428" s="59">
        <v>385</v>
      </c>
      <c r="I428" s="64" t="s">
        <v>1550</v>
      </c>
      <c r="J428" s="253"/>
    </row>
    <row r="429" spans="1:10" s="65" customFormat="1" ht="51">
      <c r="A429" s="59">
        <f t="shared" si="6"/>
        <v>404</v>
      </c>
      <c r="B429" s="240"/>
      <c r="C429" s="70" t="s">
        <v>1551</v>
      </c>
      <c r="D429" s="70" t="s">
        <v>1551</v>
      </c>
      <c r="E429" s="64" t="s">
        <v>1552</v>
      </c>
      <c r="F429" s="70" t="s">
        <v>10</v>
      </c>
      <c r="G429" s="60" t="s">
        <v>1549</v>
      </c>
      <c r="H429" s="59">
        <v>386</v>
      </c>
      <c r="I429" s="64" t="s">
        <v>1553</v>
      </c>
      <c r="J429" s="253"/>
    </row>
    <row r="430" spans="1:10" s="65" customFormat="1" ht="63.75">
      <c r="A430" s="59">
        <f t="shared" si="6"/>
        <v>405</v>
      </c>
      <c r="B430" s="240"/>
      <c r="C430" s="70" t="s">
        <v>1554</v>
      </c>
      <c r="D430" s="70" t="s">
        <v>1554</v>
      </c>
      <c r="E430" s="64" t="s">
        <v>1555</v>
      </c>
      <c r="F430" s="70" t="s">
        <v>10</v>
      </c>
      <c r="G430" s="60" t="s">
        <v>1549</v>
      </c>
      <c r="H430" s="59">
        <v>387</v>
      </c>
      <c r="I430" s="64" t="s">
        <v>1556</v>
      </c>
      <c r="J430" s="253"/>
    </row>
    <row r="431" spans="1:10" s="65" customFormat="1" ht="25.5">
      <c r="A431" s="59">
        <f t="shared" si="6"/>
        <v>406</v>
      </c>
      <c r="B431" s="240"/>
      <c r="C431" s="70" t="s">
        <v>1557</v>
      </c>
      <c r="D431" s="70" t="s">
        <v>1557</v>
      </c>
      <c r="E431" s="64" t="s">
        <v>1558</v>
      </c>
      <c r="F431" s="70" t="s">
        <v>10</v>
      </c>
      <c r="G431" s="60" t="s">
        <v>1559</v>
      </c>
      <c r="H431" s="59">
        <v>388</v>
      </c>
      <c r="I431" s="64" t="s">
        <v>1560</v>
      </c>
      <c r="J431" s="253"/>
    </row>
    <row r="432" spans="1:10" s="65" customFormat="1" ht="25.5">
      <c r="A432" s="59">
        <f t="shared" si="6"/>
        <v>407</v>
      </c>
      <c r="B432" s="240"/>
      <c r="C432" s="70" t="s">
        <v>1561</v>
      </c>
      <c r="D432" s="70" t="s">
        <v>1561</v>
      </c>
      <c r="E432" s="64" t="s">
        <v>1562</v>
      </c>
      <c r="F432" s="70" t="s">
        <v>10</v>
      </c>
      <c r="G432" s="60" t="s">
        <v>1559</v>
      </c>
      <c r="H432" s="59">
        <v>389</v>
      </c>
      <c r="I432" s="64" t="s">
        <v>1563</v>
      </c>
      <c r="J432" s="253"/>
    </row>
    <row r="433" spans="1:10" s="65" customFormat="1" ht="25.5">
      <c r="A433" s="59">
        <f t="shared" si="6"/>
        <v>408</v>
      </c>
      <c r="B433" s="240"/>
      <c r="C433" s="70" t="s">
        <v>1564</v>
      </c>
      <c r="D433" s="70" t="s">
        <v>1564</v>
      </c>
      <c r="E433" s="64" t="s">
        <v>1565</v>
      </c>
      <c r="F433" s="70" t="s">
        <v>10</v>
      </c>
      <c r="G433" s="60" t="s">
        <v>1559</v>
      </c>
      <c r="H433" s="59">
        <v>390</v>
      </c>
      <c r="I433" s="64" t="s">
        <v>1566</v>
      </c>
      <c r="J433" s="253"/>
    </row>
    <row r="434" spans="1:10" s="65" customFormat="1" ht="38.25">
      <c r="A434" s="59">
        <f t="shared" si="6"/>
        <v>409</v>
      </c>
      <c r="B434" s="240"/>
      <c r="C434" s="70" t="s">
        <v>1567</v>
      </c>
      <c r="D434" s="70" t="s">
        <v>1567</v>
      </c>
      <c r="E434" s="64" t="s">
        <v>1568</v>
      </c>
      <c r="F434" s="70" t="s">
        <v>10</v>
      </c>
      <c r="G434" s="60" t="s">
        <v>1559</v>
      </c>
      <c r="H434" s="59">
        <v>391</v>
      </c>
      <c r="I434" s="64" t="s">
        <v>1569</v>
      </c>
      <c r="J434" s="253"/>
    </row>
    <row r="435" spans="1:10" s="65" customFormat="1" ht="38.25">
      <c r="A435" s="59">
        <f t="shared" si="6"/>
        <v>410</v>
      </c>
      <c r="B435" s="240"/>
      <c r="C435" s="70" t="s">
        <v>1570</v>
      </c>
      <c r="D435" s="70" t="s">
        <v>1570</v>
      </c>
      <c r="E435" s="64" t="s">
        <v>1571</v>
      </c>
      <c r="F435" s="70" t="s">
        <v>10</v>
      </c>
      <c r="G435" s="60" t="s">
        <v>1572</v>
      </c>
      <c r="H435" s="59">
        <v>392</v>
      </c>
      <c r="I435" s="64" t="s">
        <v>1573</v>
      </c>
      <c r="J435" s="253"/>
    </row>
    <row r="436" spans="1:10" s="65" customFormat="1" ht="25.5">
      <c r="A436" s="59">
        <f t="shared" si="6"/>
        <v>411</v>
      </c>
      <c r="B436" s="240"/>
      <c r="C436" s="70" t="s">
        <v>1574</v>
      </c>
      <c r="D436" s="70" t="s">
        <v>1574</v>
      </c>
      <c r="E436" s="64" t="s">
        <v>1575</v>
      </c>
      <c r="F436" s="70" t="s">
        <v>10</v>
      </c>
      <c r="G436" s="60" t="s">
        <v>1572</v>
      </c>
      <c r="H436" s="59">
        <v>393</v>
      </c>
      <c r="I436" s="64" t="s">
        <v>1576</v>
      </c>
      <c r="J436" s="253"/>
    </row>
    <row r="437" spans="1:10" s="65" customFormat="1" ht="25.5">
      <c r="A437" s="59">
        <f t="shared" si="6"/>
        <v>412</v>
      </c>
      <c r="B437" s="240"/>
      <c r="C437" s="70" t="s">
        <v>1577</v>
      </c>
      <c r="D437" s="70" t="s">
        <v>1577</v>
      </c>
      <c r="E437" s="64" t="s">
        <v>1578</v>
      </c>
      <c r="F437" s="70" t="s">
        <v>10</v>
      </c>
      <c r="G437" s="60" t="s">
        <v>1572</v>
      </c>
      <c r="H437" s="59">
        <v>394</v>
      </c>
      <c r="I437" s="64" t="s">
        <v>1579</v>
      </c>
      <c r="J437" s="253"/>
    </row>
    <row r="438" spans="1:10" s="65" customFormat="1" ht="25.5">
      <c r="A438" s="59">
        <f t="shared" si="6"/>
        <v>413</v>
      </c>
      <c r="B438" s="240"/>
      <c r="C438" s="64" t="s">
        <v>1580</v>
      </c>
      <c r="D438" s="64" t="s">
        <v>1580</v>
      </c>
      <c r="E438" s="64" t="s">
        <v>1581</v>
      </c>
      <c r="F438" s="70" t="s">
        <v>10</v>
      </c>
      <c r="G438" s="60" t="s">
        <v>1572</v>
      </c>
      <c r="H438" s="59">
        <v>491</v>
      </c>
      <c r="I438" s="64" t="s">
        <v>1582</v>
      </c>
      <c r="J438" s="253"/>
    </row>
    <row r="439" spans="1:10" s="65" customFormat="1" ht="38.25">
      <c r="A439" s="59">
        <f t="shared" si="6"/>
        <v>414</v>
      </c>
      <c r="B439" s="240"/>
      <c r="C439" s="64" t="s">
        <v>1583</v>
      </c>
      <c r="D439" s="64" t="s">
        <v>1583</v>
      </c>
      <c r="E439" s="64" t="s">
        <v>1584</v>
      </c>
      <c r="F439" s="70" t="s">
        <v>10</v>
      </c>
      <c r="G439" s="60" t="s">
        <v>1572</v>
      </c>
      <c r="H439" s="59">
        <v>492</v>
      </c>
      <c r="I439" s="64" t="s">
        <v>1585</v>
      </c>
      <c r="J439" s="253"/>
    </row>
    <row r="440" spans="1:10" s="65" customFormat="1" ht="51">
      <c r="A440" s="59">
        <f t="shared" si="6"/>
        <v>415</v>
      </c>
      <c r="B440" s="240"/>
      <c r="C440" s="64" t="s">
        <v>1586</v>
      </c>
      <c r="D440" s="64" t="s">
        <v>1586</v>
      </c>
      <c r="E440" s="64" t="s">
        <v>1587</v>
      </c>
      <c r="F440" s="70" t="s">
        <v>10</v>
      </c>
      <c r="G440" s="60" t="s">
        <v>1572</v>
      </c>
      <c r="H440" s="59">
        <v>493</v>
      </c>
      <c r="I440" s="64" t="s">
        <v>1588</v>
      </c>
      <c r="J440" s="253"/>
    </row>
    <row r="441" spans="1:10" s="65" customFormat="1" ht="51">
      <c r="A441" s="59">
        <f t="shared" si="6"/>
        <v>416</v>
      </c>
      <c r="B441" s="240"/>
      <c r="C441" s="64" t="s">
        <v>1589</v>
      </c>
      <c r="D441" s="64" t="s">
        <v>1589</v>
      </c>
      <c r="E441" s="64" t="s">
        <v>1590</v>
      </c>
      <c r="F441" s="70" t="s">
        <v>10</v>
      </c>
      <c r="G441" s="60" t="s">
        <v>1572</v>
      </c>
      <c r="H441" s="59">
        <v>494</v>
      </c>
      <c r="I441" s="64" t="s">
        <v>1591</v>
      </c>
      <c r="J441" s="253"/>
    </row>
    <row r="442" spans="1:10" s="65" customFormat="1" ht="38.25">
      <c r="A442" s="59">
        <f t="shared" si="6"/>
        <v>417</v>
      </c>
      <c r="B442" s="241"/>
      <c r="C442" s="64" t="s">
        <v>1592</v>
      </c>
      <c r="D442" s="64" t="s">
        <v>1592</v>
      </c>
      <c r="E442" s="64" t="s">
        <v>1593</v>
      </c>
      <c r="F442" s="70" t="s">
        <v>10</v>
      </c>
      <c r="G442" s="60" t="s">
        <v>1572</v>
      </c>
      <c r="H442" s="59">
        <v>495</v>
      </c>
      <c r="I442" s="64" t="s">
        <v>1594</v>
      </c>
      <c r="J442" s="253"/>
    </row>
    <row r="443" spans="1:10" s="65" customFormat="1" ht="38.25">
      <c r="A443" s="59">
        <f t="shared" si="6"/>
        <v>418</v>
      </c>
      <c r="B443" s="239" t="s">
        <v>10</v>
      </c>
      <c r="C443" s="64" t="s">
        <v>1595</v>
      </c>
      <c r="D443" s="64" t="s">
        <v>1595</v>
      </c>
      <c r="E443" s="64" t="s">
        <v>1596</v>
      </c>
      <c r="F443" s="70" t="s">
        <v>10</v>
      </c>
      <c r="G443" s="60" t="s">
        <v>1572</v>
      </c>
      <c r="H443" s="59">
        <v>496</v>
      </c>
      <c r="I443" s="64" t="s">
        <v>1597</v>
      </c>
      <c r="J443" s="253"/>
    </row>
    <row r="444" spans="1:10" s="65" customFormat="1" ht="38.25">
      <c r="A444" s="59">
        <f t="shared" si="6"/>
        <v>419</v>
      </c>
      <c r="B444" s="240"/>
      <c r="C444" s="64" t="s">
        <v>1598</v>
      </c>
      <c r="D444" s="64" t="s">
        <v>1598</v>
      </c>
      <c r="E444" s="64" t="s">
        <v>1599</v>
      </c>
      <c r="F444" s="70" t="s">
        <v>10</v>
      </c>
      <c r="G444" s="60" t="s">
        <v>1572</v>
      </c>
      <c r="H444" s="59">
        <v>497</v>
      </c>
      <c r="I444" s="64" t="s">
        <v>1600</v>
      </c>
      <c r="J444" s="253"/>
    </row>
    <row r="445" spans="1:10" s="65" customFormat="1" ht="51">
      <c r="A445" s="59">
        <f t="shared" si="6"/>
        <v>420</v>
      </c>
      <c r="B445" s="240"/>
      <c r="C445" s="70" t="s">
        <v>1601</v>
      </c>
      <c r="D445" s="70" t="s">
        <v>1601</v>
      </c>
      <c r="E445" s="64" t="s">
        <v>1602</v>
      </c>
      <c r="F445" s="70" t="s">
        <v>10</v>
      </c>
      <c r="G445" s="60" t="s">
        <v>1603</v>
      </c>
      <c r="H445" s="59">
        <v>395</v>
      </c>
      <c r="I445" s="64" t="s">
        <v>1604</v>
      </c>
      <c r="J445" s="253"/>
    </row>
    <row r="446" spans="1:10" s="65" customFormat="1" ht="38.25">
      <c r="A446" s="59">
        <f t="shared" si="6"/>
        <v>421</v>
      </c>
      <c r="B446" s="240"/>
      <c r="C446" s="70" t="s">
        <v>1605</v>
      </c>
      <c r="D446" s="70" t="s">
        <v>1605</v>
      </c>
      <c r="E446" s="64" t="s">
        <v>1606</v>
      </c>
      <c r="F446" s="70" t="s">
        <v>10</v>
      </c>
      <c r="G446" s="60" t="s">
        <v>1603</v>
      </c>
      <c r="H446" s="59">
        <v>396</v>
      </c>
      <c r="I446" s="64" t="s">
        <v>1607</v>
      </c>
      <c r="J446" s="253"/>
    </row>
    <row r="447" spans="1:10" s="65" customFormat="1" ht="12.75">
      <c r="A447" s="59">
        <f t="shared" si="6"/>
        <v>422</v>
      </c>
      <c r="B447" s="240"/>
      <c r="C447" s="70" t="s">
        <v>1608</v>
      </c>
      <c r="D447" s="70" t="s">
        <v>1608</v>
      </c>
      <c r="E447" s="64" t="s">
        <v>1609</v>
      </c>
      <c r="F447" s="70" t="s">
        <v>10</v>
      </c>
      <c r="G447" s="60" t="s">
        <v>1603</v>
      </c>
      <c r="H447" s="59">
        <v>397</v>
      </c>
      <c r="I447" s="64" t="s">
        <v>1610</v>
      </c>
      <c r="J447" s="253"/>
    </row>
    <row r="448" spans="1:10" s="65" customFormat="1" ht="38.25">
      <c r="A448" s="59">
        <f t="shared" si="6"/>
        <v>423</v>
      </c>
      <c r="B448" s="240"/>
      <c r="C448" s="70" t="s">
        <v>1611</v>
      </c>
      <c r="D448" s="70" t="s">
        <v>1611</v>
      </c>
      <c r="E448" s="64" t="s">
        <v>1612</v>
      </c>
      <c r="F448" s="70" t="s">
        <v>10</v>
      </c>
      <c r="G448" s="60" t="s">
        <v>1613</v>
      </c>
      <c r="H448" s="59">
        <v>398</v>
      </c>
      <c r="I448" s="64" t="s">
        <v>1614</v>
      </c>
      <c r="J448" s="253"/>
    </row>
    <row r="449" spans="1:10" s="65" customFormat="1" ht="25.5">
      <c r="A449" s="59">
        <f t="shared" si="6"/>
        <v>424</v>
      </c>
      <c r="B449" s="241"/>
      <c r="C449" s="70" t="s">
        <v>1615</v>
      </c>
      <c r="D449" s="70" t="s">
        <v>1615</v>
      </c>
      <c r="E449" s="64" t="s">
        <v>1616</v>
      </c>
      <c r="F449" s="70" t="s">
        <v>10</v>
      </c>
      <c r="G449" s="60" t="s">
        <v>1613</v>
      </c>
      <c r="H449" s="59">
        <v>399</v>
      </c>
      <c r="I449" s="64" t="s">
        <v>1617</v>
      </c>
      <c r="J449" s="253"/>
    </row>
    <row r="450" spans="1:10" ht="15">
      <c r="A450" s="79" t="s">
        <v>57</v>
      </c>
      <c r="B450" s="80"/>
      <c r="C450" s="81" t="str">
        <f>B443</f>
        <v>Офтальмология</v>
      </c>
      <c r="D450" s="81"/>
      <c r="E450" s="81"/>
      <c r="F450" s="81"/>
      <c r="G450" s="82"/>
      <c r="H450" s="81"/>
      <c r="I450" s="82"/>
      <c r="J450" s="83">
        <f>SUM(J414:J449)</f>
        <v>0</v>
      </c>
    </row>
    <row r="451" spans="1:10" s="65" customFormat="1" ht="140.25">
      <c r="A451" s="59">
        <f>A449+1</f>
        <v>425</v>
      </c>
      <c r="B451" s="239" t="s">
        <v>29</v>
      </c>
      <c r="C451" s="70" t="s">
        <v>1618</v>
      </c>
      <c r="D451" s="70" t="s">
        <v>1618</v>
      </c>
      <c r="E451" s="64" t="s">
        <v>1619</v>
      </c>
      <c r="F451" s="70" t="s">
        <v>29</v>
      </c>
      <c r="G451" s="60" t="s">
        <v>1620</v>
      </c>
      <c r="H451" s="59">
        <v>400</v>
      </c>
      <c r="I451" s="64" t="s">
        <v>1621</v>
      </c>
      <c r="J451" s="253"/>
    </row>
    <row r="452" spans="1:10" s="65" customFormat="1" ht="165.75">
      <c r="A452" s="59">
        <f t="shared" si="6"/>
        <v>426</v>
      </c>
      <c r="B452" s="240"/>
      <c r="C452" s="70" t="s">
        <v>1622</v>
      </c>
      <c r="D452" s="70" t="s">
        <v>1622</v>
      </c>
      <c r="E452" s="64" t="s">
        <v>1623</v>
      </c>
      <c r="F452" s="70" t="s">
        <v>29</v>
      </c>
      <c r="G452" s="60" t="s">
        <v>1620</v>
      </c>
      <c r="H452" s="59">
        <v>401</v>
      </c>
      <c r="I452" s="64" t="s">
        <v>1624</v>
      </c>
      <c r="J452" s="253"/>
    </row>
    <row r="453" spans="1:10" s="65" customFormat="1" ht="76.5">
      <c r="A453" s="59">
        <f t="shared" si="6"/>
        <v>427</v>
      </c>
      <c r="B453" s="240"/>
      <c r="C453" s="70" t="s">
        <v>1625</v>
      </c>
      <c r="D453" s="70" t="s">
        <v>1625</v>
      </c>
      <c r="E453" s="64" t="s">
        <v>1626</v>
      </c>
      <c r="F453" s="70" t="s">
        <v>29</v>
      </c>
      <c r="G453" s="60" t="s">
        <v>1620</v>
      </c>
      <c r="H453" s="59">
        <v>402</v>
      </c>
      <c r="I453" s="64" t="s">
        <v>1627</v>
      </c>
      <c r="J453" s="253"/>
    </row>
    <row r="454" spans="1:10" s="65" customFormat="1" ht="114.75">
      <c r="A454" s="59">
        <f t="shared" si="6"/>
        <v>428</v>
      </c>
      <c r="B454" s="240"/>
      <c r="C454" s="70" t="s">
        <v>1628</v>
      </c>
      <c r="D454" s="70" t="s">
        <v>1628</v>
      </c>
      <c r="E454" s="64" t="s">
        <v>1629</v>
      </c>
      <c r="F454" s="70" t="s">
        <v>29</v>
      </c>
      <c r="G454" s="60" t="s">
        <v>1630</v>
      </c>
      <c r="H454" s="59">
        <v>403</v>
      </c>
      <c r="I454" s="64" t="s">
        <v>1631</v>
      </c>
      <c r="J454" s="253"/>
    </row>
    <row r="455" spans="1:10" s="65" customFormat="1" ht="76.5">
      <c r="A455" s="59">
        <f t="shared" si="6"/>
        <v>429</v>
      </c>
      <c r="B455" s="240"/>
      <c r="C455" s="70" t="s">
        <v>1632</v>
      </c>
      <c r="D455" s="70" t="s">
        <v>1632</v>
      </c>
      <c r="E455" s="64" t="s">
        <v>1633</v>
      </c>
      <c r="F455" s="70" t="s">
        <v>29</v>
      </c>
      <c r="G455" s="60" t="s">
        <v>1634</v>
      </c>
      <c r="H455" s="59">
        <v>404</v>
      </c>
      <c r="I455" s="64" t="s">
        <v>1635</v>
      </c>
      <c r="J455" s="253"/>
    </row>
    <row r="456" spans="1:10" s="65" customFormat="1" ht="63.75">
      <c r="A456" s="59">
        <f t="shared" si="6"/>
        <v>430</v>
      </c>
      <c r="B456" s="240"/>
      <c r="C456" s="70" t="s">
        <v>1636</v>
      </c>
      <c r="D456" s="70" t="s">
        <v>1636</v>
      </c>
      <c r="E456" s="64" t="s">
        <v>1637</v>
      </c>
      <c r="F456" s="70" t="s">
        <v>29</v>
      </c>
      <c r="G456" s="60" t="s">
        <v>1634</v>
      </c>
      <c r="H456" s="59">
        <v>405</v>
      </c>
      <c r="I456" s="64" t="s">
        <v>1638</v>
      </c>
      <c r="J456" s="253"/>
    </row>
    <row r="457" spans="1:10" s="65" customFormat="1" ht="344.25">
      <c r="A457" s="59">
        <f t="shared" si="6"/>
        <v>431</v>
      </c>
      <c r="B457" s="241"/>
      <c r="C457" s="70" t="s">
        <v>1639</v>
      </c>
      <c r="D457" s="70" t="s">
        <v>1640</v>
      </c>
      <c r="E457" s="64" t="s">
        <v>1641</v>
      </c>
      <c r="F457" s="70" t="s">
        <v>78</v>
      </c>
      <c r="G457" s="75" t="s">
        <v>1642</v>
      </c>
      <c r="H457" s="59">
        <v>526</v>
      </c>
      <c r="I457" s="64" t="s">
        <v>1643</v>
      </c>
      <c r="J457" s="253"/>
    </row>
    <row r="458" spans="1:10" ht="15">
      <c r="A458" s="79" t="s">
        <v>57</v>
      </c>
      <c r="B458" s="80"/>
      <c r="C458" s="81" t="str">
        <f>B451</f>
        <v>Педиатрия</v>
      </c>
      <c r="D458" s="81"/>
      <c r="E458" s="81"/>
      <c r="F458" s="81"/>
      <c r="G458" s="82"/>
      <c r="H458" s="81"/>
      <c r="I458" s="82"/>
      <c r="J458" s="83">
        <f>SUM(J451:J457)</f>
        <v>0</v>
      </c>
    </row>
    <row r="459" spans="1:10" s="65" customFormat="1" ht="178.5">
      <c r="A459" s="59">
        <f>A457+1</f>
        <v>432</v>
      </c>
      <c r="B459" s="72" t="s">
        <v>92</v>
      </c>
      <c r="C459" s="70" t="s">
        <v>1644</v>
      </c>
      <c r="D459" s="70" t="s">
        <v>1644</v>
      </c>
      <c r="E459" s="64" t="s">
        <v>1645</v>
      </c>
      <c r="F459" s="70" t="s">
        <v>92</v>
      </c>
      <c r="G459" s="60" t="s">
        <v>1646</v>
      </c>
      <c r="H459" s="59">
        <v>406</v>
      </c>
      <c r="I459" s="64" t="s">
        <v>1647</v>
      </c>
      <c r="J459" s="253"/>
    </row>
    <row r="460" spans="1:10" s="65" customFormat="1" ht="178.5">
      <c r="A460" s="59">
        <f>A459+1</f>
        <v>433</v>
      </c>
      <c r="B460" s="72" t="s">
        <v>92</v>
      </c>
      <c r="C460" s="70" t="s">
        <v>1648</v>
      </c>
      <c r="D460" s="70" t="s">
        <v>1648</v>
      </c>
      <c r="E460" s="64" t="s">
        <v>1649</v>
      </c>
      <c r="F460" s="70" t="s">
        <v>92</v>
      </c>
      <c r="G460" s="60" t="s">
        <v>1646</v>
      </c>
      <c r="H460" s="59">
        <v>407</v>
      </c>
      <c r="I460" s="64" t="s">
        <v>1650</v>
      </c>
      <c r="J460" s="253"/>
    </row>
    <row r="461" spans="1:10" ht="15">
      <c r="A461" s="79" t="s">
        <v>57</v>
      </c>
      <c r="B461" s="80"/>
      <c r="C461" s="81" t="str">
        <f>B460</f>
        <v>Ревматология</v>
      </c>
      <c r="D461" s="81"/>
      <c r="E461" s="81"/>
      <c r="F461" s="81"/>
      <c r="G461" s="82"/>
      <c r="H461" s="81"/>
      <c r="I461" s="82"/>
      <c r="J461" s="83">
        <f>SUM(J459:J460)</f>
        <v>0</v>
      </c>
    </row>
    <row r="462" spans="1:10" s="65" customFormat="1" ht="38.25">
      <c r="A462" s="59">
        <f>A460+1</f>
        <v>434</v>
      </c>
      <c r="B462" s="239" t="s">
        <v>11</v>
      </c>
      <c r="C462" s="64" t="s">
        <v>1651</v>
      </c>
      <c r="D462" s="64" t="s">
        <v>1651</v>
      </c>
      <c r="E462" s="64" t="s">
        <v>1652</v>
      </c>
      <c r="F462" s="64" t="s">
        <v>1653</v>
      </c>
      <c r="G462" s="60" t="s">
        <v>1654</v>
      </c>
      <c r="H462" s="59">
        <v>498</v>
      </c>
      <c r="I462" s="64" t="s">
        <v>1655</v>
      </c>
      <c r="J462" s="253"/>
    </row>
    <row r="463" spans="1:10" s="65" customFormat="1" ht="38.25">
      <c r="A463" s="59">
        <f t="shared" si="6"/>
        <v>435</v>
      </c>
      <c r="B463" s="240"/>
      <c r="C463" s="64" t="s">
        <v>1656</v>
      </c>
      <c r="D463" s="64" t="s">
        <v>1656</v>
      </c>
      <c r="E463" s="64" t="s">
        <v>1657</v>
      </c>
      <c r="F463" s="64" t="s">
        <v>1653</v>
      </c>
      <c r="G463" s="60" t="s">
        <v>1658</v>
      </c>
      <c r="H463" s="59">
        <v>499</v>
      </c>
      <c r="I463" s="64" t="s">
        <v>1655</v>
      </c>
      <c r="J463" s="253"/>
    </row>
    <row r="464" spans="1:10" s="65" customFormat="1" ht="38.25">
      <c r="A464" s="59">
        <f t="shared" si="6"/>
        <v>436</v>
      </c>
      <c r="B464" s="240"/>
      <c r="C464" s="64" t="s">
        <v>1659</v>
      </c>
      <c r="D464" s="64" t="s">
        <v>1659</v>
      </c>
      <c r="E464" s="64" t="s">
        <v>1660</v>
      </c>
      <c r="F464" s="64" t="s">
        <v>1653</v>
      </c>
      <c r="G464" s="60" t="s">
        <v>1661</v>
      </c>
      <c r="H464" s="59">
        <v>500</v>
      </c>
      <c r="I464" s="64" t="s">
        <v>1662</v>
      </c>
      <c r="J464" s="253"/>
    </row>
    <row r="465" spans="1:10" s="65" customFormat="1" ht="38.25">
      <c r="A465" s="59">
        <f t="shared" si="6"/>
        <v>437</v>
      </c>
      <c r="B465" s="240"/>
      <c r="C465" s="64" t="s">
        <v>1663</v>
      </c>
      <c r="D465" s="64" t="s">
        <v>1663</v>
      </c>
      <c r="E465" s="64" t="s">
        <v>1664</v>
      </c>
      <c r="F465" s="64" t="s">
        <v>1653</v>
      </c>
      <c r="G465" s="60" t="s">
        <v>1665</v>
      </c>
      <c r="H465" s="59">
        <v>501</v>
      </c>
      <c r="I465" s="64" t="s">
        <v>1662</v>
      </c>
      <c r="J465" s="253"/>
    </row>
    <row r="466" spans="1:10" s="65" customFormat="1" ht="38.25">
      <c r="A466" s="59">
        <f t="shared" si="6"/>
        <v>438</v>
      </c>
      <c r="B466" s="241"/>
      <c r="C466" s="64" t="s">
        <v>1666</v>
      </c>
      <c r="D466" s="64" t="s">
        <v>1666</v>
      </c>
      <c r="E466" s="64" t="s">
        <v>1667</v>
      </c>
      <c r="F466" s="64" t="s">
        <v>1653</v>
      </c>
      <c r="G466" s="60" t="s">
        <v>1668</v>
      </c>
      <c r="H466" s="59">
        <v>527</v>
      </c>
      <c r="I466" s="64" t="s">
        <v>1669</v>
      </c>
      <c r="J466" s="253"/>
    </row>
    <row r="467" spans="1:10" ht="15">
      <c r="A467" s="79" t="s">
        <v>57</v>
      </c>
      <c r="B467" s="80"/>
      <c r="C467" s="81" t="str">
        <f>B462</f>
        <v>Сердечно-сосудистая хирургия</v>
      </c>
      <c r="D467" s="81"/>
      <c r="E467" s="81"/>
      <c r="F467" s="81"/>
      <c r="G467" s="82"/>
      <c r="H467" s="81"/>
      <c r="I467" s="82"/>
      <c r="J467" s="83">
        <f>SUM(J459:J460)</f>
        <v>0</v>
      </c>
    </row>
    <row r="468" spans="1:10" s="65" customFormat="1" ht="25.5">
      <c r="A468" s="59">
        <f>A466+1</f>
        <v>439</v>
      </c>
      <c r="B468" s="244" t="s">
        <v>1670</v>
      </c>
      <c r="C468" s="64" t="s">
        <v>1671</v>
      </c>
      <c r="D468" s="64" t="s">
        <v>1671</v>
      </c>
      <c r="E468" s="64" t="s">
        <v>1672</v>
      </c>
      <c r="F468" s="64" t="s">
        <v>192</v>
      </c>
      <c r="G468" s="60" t="s">
        <v>1673</v>
      </c>
      <c r="H468" s="59">
        <v>411</v>
      </c>
      <c r="I468" s="64" t="s">
        <v>1674</v>
      </c>
      <c r="J468" s="253"/>
    </row>
    <row r="469" spans="1:10" s="65" customFormat="1" ht="25.5">
      <c r="A469" s="59">
        <f aca="true" t="shared" si="7" ref="A469:A530">A468+1</f>
        <v>440</v>
      </c>
      <c r="B469" s="244"/>
      <c r="C469" s="64" t="s">
        <v>1675</v>
      </c>
      <c r="D469" s="64" t="s">
        <v>1675</v>
      </c>
      <c r="E469" s="64" t="s">
        <v>1676</v>
      </c>
      <c r="F469" s="64" t="s">
        <v>192</v>
      </c>
      <c r="G469" s="60" t="s">
        <v>1673</v>
      </c>
      <c r="H469" s="59">
        <v>412</v>
      </c>
      <c r="I469" s="64" t="s">
        <v>1677</v>
      </c>
      <c r="J469" s="253"/>
    </row>
    <row r="470" spans="1:10" s="65" customFormat="1" ht="25.5">
      <c r="A470" s="59">
        <f t="shared" si="7"/>
        <v>441</v>
      </c>
      <c r="B470" s="244"/>
      <c r="C470" s="64" t="s">
        <v>1678</v>
      </c>
      <c r="D470" s="64" t="s">
        <v>1678</v>
      </c>
      <c r="E470" s="64" t="s">
        <v>1679</v>
      </c>
      <c r="F470" s="64" t="s">
        <v>192</v>
      </c>
      <c r="G470" s="60" t="s">
        <v>1680</v>
      </c>
      <c r="H470" s="59">
        <v>413</v>
      </c>
      <c r="I470" s="64" t="s">
        <v>1681</v>
      </c>
      <c r="J470" s="253"/>
    </row>
    <row r="471" spans="1:10" s="65" customFormat="1" ht="25.5">
      <c r="A471" s="59">
        <f t="shared" si="7"/>
        <v>442</v>
      </c>
      <c r="B471" s="244"/>
      <c r="C471" s="76" t="s">
        <v>1682</v>
      </c>
      <c r="D471" s="64" t="s">
        <v>1682</v>
      </c>
      <c r="E471" s="64" t="s">
        <v>1683</v>
      </c>
      <c r="F471" s="64" t="s">
        <v>192</v>
      </c>
      <c r="G471" s="60" t="s">
        <v>1684</v>
      </c>
      <c r="H471" s="59">
        <v>414</v>
      </c>
      <c r="I471" s="64" t="s">
        <v>1685</v>
      </c>
      <c r="J471" s="253"/>
    </row>
    <row r="472" spans="1:10" ht="15">
      <c r="A472" s="79" t="s">
        <v>57</v>
      </c>
      <c r="B472" s="80"/>
      <c r="C472" s="81" t="str">
        <f>B468</f>
        <v>Торакальная хирургия </v>
      </c>
      <c r="D472" s="81"/>
      <c r="E472" s="81"/>
      <c r="F472" s="81"/>
      <c r="G472" s="82"/>
      <c r="H472" s="81"/>
      <c r="I472" s="82"/>
      <c r="J472" s="83">
        <f>SUM(J468:J471)</f>
        <v>0</v>
      </c>
    </row>
    <row r="473" spans="1:10" s="65" customFormat="1" ht="63.75">
      <c r="A473" s="59">
        <f>A471+1</f>
        <v>443</v>
      </c>
      <c r="B473" s="239" t="s">
        <v>12</v>
      </c>
      <c r="C473" s="64" t="s">
        <v>1686</v>
      </c>
      <c r="D473" s="64" t="s">
        <v>1687</v>
      </c>
      <c r="E473" s="64" t="s">
        <v>1688</v>
      </c>
      <c r="F473" s="64" t="s">
        <v>1689</v>
      </c>
      <c r="G473" s="60" t="s">
        <v>1690</v>
      </c>
      <c r="H473" s="59">
        <v>415</v>
      </c>
      <c r="I473" s="64" t="s">
        <v>1691</v>
      </c>
      <c r="J473" s="253"/>
    </row>
    <row r="474" spans="1:10" s="65" customFormat="1" ht="63.75">
      <c r="A474" s="59">
        <f t="shared" si="7"/>
        <v>444</v>
      </c>
      <c r="B474" s="240"/>
      <c r="C474" s="64" t="s">
        <v>1692</v>
      </c>
      <c r="D474" s="64" t="s">
        <v>1693</v>
      </c>
      <c r="E474" s="64" t="s">
        <v>1694</v>
      </c>
      <c r="F474" s="64" t="s">
        <v>1689</v>
      </c>
      <c r="G474" s="60" t="s">
        <v>1690</v>
      </c>
      <c r="H474" s="59">
        <v>416</v>
      </c>
      <c r="I474" s="64" t="s">
        <v>1695</v>
      </c>
      <c r="J474" s="253"/>
    </row>
    <row r="475" spans="1:10" s="65" customFormat="1" ht="38.25">
      <c r="A475" s="59">
        <f t="shared" si="7"/>
        <v>445</v>
      </c>
      <c r="B475" s="240"/>
      <c r="C475" s="64" t="s">
        <v>1696</v>
      </c>
      <c r="D475" s="64" t="s">
        <v>1697</v>
      </c>
      <c r="E475" s="64" t="s">
        <v>1698</v>
      </c>
      <c r="F475" s="64" t="s">
        <v>1689</v>
      </c>
      <c r="G475" s="60" t="s">
        <v>1699</v>
      </c>
      <c r="H475" s="59">
        <v>418</v>
      </c>
      <c r="I475" s="64" t="s">
        <v>1700</v>
      </c>
      <c r="J475" s="253"/>
    </row>
    <row r="476" spans="1:10" s="65" customFormat="1" ht="51">
      <c r="A476" s="59">
        <f t="shared" si="7"/>
        <v>446</v>
      </c>
      <c r="B476" s="240"/>
      <c r="C476" s="64" t="s">
        <v>1701</v>
      </c>
      <c r="D476" s="64" t="s">
        <v>1702</v>
      </c>
      <c r="E476" s="64" t="s">
        <v>1703</v>
      </c>
      <c r="F476" s="64" t="s">
        <v>1689</v>
      </c>
      <c r="G476" s="60" t="s">
        <v>1704</v>
      </c>
      <c r="H476" s="59">
        <v>419</v>
      </c>
      <c r="I476" s="64" t="s">
        <v>1705</v>
      </c>
      <c r="J476" s="253"/>
    </row>
    <row r="477" spans="1:10" s="65" customFormat="1" ht="76.5">
      <c r="A477" s="59">
        <f t="shared" si="7"/>
        <v>447</v>
      </c>
      <c r="B477" s="240"/>
      <c r="C477" s="64" t="s">
        <v>1706</v>
      </c>
      <c r="D477" s="64" t="s">
        <v>1707</v>
      </c>
      <c r="E477" s="64" t="s">
        <v>1708</v>
      </c>
      <c r="F477" s="64" t="s">
        <v>1689</v>
      </c>
      <c r="G477" s="60" t="s">
        <v>1704</v>
      </c>
      <c r="H477" s="59">
        <v>420</v>
      </c>
      <c r="I477" s="64" t="s">
        <v>1709</v>
      </c>
      <c r="J477" s="253"/>
    </row>
    <row r="478" spans="1:10" s="65" customFormat="1" ht="38.25">
      <c r="A478" s="59">
        <f t="shared" si="7"/>
        <v>448</v>
      </c>
      <c r="B478" s="240"/>
      <c r="C478" s="64" t="s">
        <v>1710</v>
      </c>
      <c r="D478" s="64" t="s">
        <v>1711</v>
      </c>
      <c r="E478" s="64" t="s">
        <v>1712</v>
      </c>
      <c r="F478" s="64" t="s">
        <v>1689</v>
      </c>
      <c r="G478" s="60" t="s">
        <v>1713</v>
      </c>
      <c r="H478" s="59">
        <v>421</v>
      </c>
      <c r="I478" s="64" t="s">
        <v>1714</v>
      </c>
      <c r="J478" s="253"/>
    </row>
    <row r="479" spans="1:10" s="65" customFormat="1" ht="38.25">
      <c r="A479" s="59">
        <f t="shared" si="7"/>
        <v>449</v>
      </c>
      <c r="B479" s="240"/>
      <c r="C479" s="64" t="s">
        <v>1715</v>
      </c>
      <c r="D479" s="64" t="s">
        <v>1716</v>
      </c>
      <c r="E479" s="64" t="s">
        <v>1717</v>
      </c>
      <c r="F479" s="64" t="s">
        <v>1689</v>
      </c>
      <c r="G479" s="60" t="s">
        <v>1713</v>
      </c>
      <c r="H479" s="59">
        <v>422</v>
      </c>
      <c r="I479" s="64" t="s">
        <v>1718</v>
      </c>
      <c r="J479" s="253"/>
    </row>
    <row r="480" spans="1:10" s="65" customFormat="1" ht="25.5">
      <c r="A480" s="59">
        <f t="shared" si="7"/>
        <v>450</v>
      </c>
      <c r="B480" s="240"/>
      <c r="C480" s="64" t="s">
        <v>1719</v>
      </c>
      <c r="D480" s="64" t="s">
        <v>1720</v>
      </c>
      <c r="E480" s="64" t="s">
        <v>1721</v>
      </c>
      <c r="F480" s="64" t="s">
        <v>1689</v>
      </c>
      <c r="G480" s="60" t="s">
        <v>1713</v>
      </c>
      <c r="H480" s="59">
        <v>423</v>
      </c>
      <c r="I480" s="64" t="s">
        <v>1722</v>
      </c>
      <c r="J480" s="253"/>
    </row>
    <row r="481" spans="1:10" s="65" customFormat="1" ht="51">
      <c r="A481" s="59">
        <f t="shared" si="7"/>
        <v>451</v>
      </c>
      <c r="B481" s="240"/>
      <c r="C481" s="64" t="s">
        <v>1723</v>
      </c>
      <c r="D481" s="64" t="s">
        <v>1724</v>
      </c>
      <c r="E481" s="64" t="s">
        <v>1725</v>
      </c>
      <c r="F481" s="64" t="s">
        <v>1689</v>
      </c>
      <c r="G481" s="60" t="s">
        <v>1713</v>
      </c>
      <c r="H481" s="59">
        <v>424</v>
      </c>
      <c r="I481" s="64" t="s">
        <v>1726</v>
      </c>
      <c r="J481" s="253"/>
    </row>
    <row r="482" spans="1:10" s="65" customFormat="1" ht="89.25">
      <c r="A482" s="59">
        <f t="shared" si="7"/>
        <v>452</v>
      </c>
      <c r="B482" s="240"/>
      <c r="C482" s="64" t="s">
        <v>1727</v>
      </c>
      <c r="D482" s="64" t="s">
        <v>1728</v>
      </c>
      <c r="E482" s="64" t="s">
        <v>1729</v>
      </c>
      <c r="F482" s="64" t="s">
        <v>1689</v>
      </c>
      <c r="G482" s="60" t="s">
        <v>1713</v>
      </c>
      <c r="H482" s="59">
        <v>425</v>
      </c>
      <c r="I482" s="64" t="s">
        <v>1730</v>
      </c>
      <c r="J482" s="253"/>
    </row>
    <row r="483" spans="1:10" s="65" customFormat="1" ht="89.25">
      <c r="A483" s="59">
        <f t="shared" si="7"/>
        <v>453</v>
      </c>
      <c r="B483" s="240"/>
      <c r="C483" s="64" t="s">
        <v>1731</v>
      </c>
      <c r="D483" s="64" t="s">
        <v>1732</v>
      </c>
      <c r="E483" s="64" t="s">
        <v>1733</v>
      </c>
      <c r="F483" s="64" t="s">
        <v>1689</v>
      </c>
      <c r="G483" s="60" t="s">
        <v>1713</v>
      </c>
      <c r="H483" s="59">
        <v>426</v>
      </c>
      <c r="I483" s="64" t="s">
        <v>1734</v>
      </c>
      <c r="J483" s="253"/>
    </row>
    <row r="484" spans="1:10" s="65" customFormat="1" ht="38.25">
      <c r="A484" s="59">
        <f t="shared" si="7"/>
        <v>454</v>
      </c>
      <c r="B484" s="240"/>
      <c r="C484" s="64" t="s">
        <v>1735</v>
      </c>
      <c r="D484" s="64" t="s">
        <v>1736</v>
      </c>
      <c r="E484" s="64" t="s">
        <v>1737</v>
      </c>
      <c r="F484" s="64" t="s">
        <v>1689</v>
      </c>
      <c r="G484" s="60" t="s">
        <v>1713</v>
      </c>
      <c r="H484" s="59">
        <v>427</v>
      </c>
      <c r="I484" s="64" t="s">
        <v>1738</v>
      </c>
      <c r="J484" s="253"/>
    </row>
    <row r="485" spans="1:10" s="65" customFormat="1" ht="51">
      <c r="A485" s="59">
        <f t="shared" si="7"/>
        <v>455</v>
      </c>
      <c r="B485" s="240"/>
      <c r="C485" s="64" t="s">
        <v>1739</v>
      </c>
      <c r="D485" s="64" t="s">
        <v>1740</v>
      </c>
      <c r="E485" s="64" t="s">
        <v>1741</v>
      </c>
      <c r="F485" s="64" t="s">
        <v>1689</v>
      </c>
      <c r="G485" s="60" t="s">
        <v>1742</v>
      </c>
      <c r="H485" s="59">
        <v>417</v>
      </c>
      <c r="I485" s="64" t="s">
        <v>1743</v>
      </c>
      <c r="J485" s="253"/>
    </row>
    <row r="486" spans="1:10" s="65" customFormat="1" ht="25.5">
      <c r="A486" s="59">
        <f t="shared" si="7"/>
        <v>456</v>
      </c>
      <c r="B486" s="240"/>
      <c r="C486" s="64" t="s">
        <v>1744</v>
      </c>
      <c r="D486" s="64" t="s">
        <v>1744</v>
      </c>
      <c r="E486" s="64" t="s">
        <v>1745</v>
      </c>
      <c r="F486" s="64" t="s">
        <v>1689</v>
      </c>
      <c r="G486" s="60" t="s">
        <v>1746</v>
      </c>
      <c r="H486" s="74">
        <v>428</v>
      </c>
      <c r="I486" s="77" t="s">
        <v>1747</v>
      </c>
      <c r="J486" s="253"/>
    </row>
    <row r="487" spans="1:10" s="65" customFormat="1" ht="25.5">
      <c r="A487" s="59">
        <f t="shared" si="7"/>
        <v>457</v>
      </c>
      <c r="B487" s="240"/>
      <c r="C487" s="64" t="s">
        <v>1748</v>
      </c>
      <c r="D487" s="64" t="s">
        <v>1748</v>
      </c>
      <c r="E487" s="64" t="s">
        <v>1749</v>
      </c>
      <c r="F487" s="64" t="s">
        <v>1689</v>
      </c>
      <c r="G487" s="60" t="s">
        <v>1746</v>
      </c>
      <c r="H487" s="74">
        <v>521</v>
      </c>
      <c r="I487" s="64" t="s">
        <v>1747</v>
      </c>
      <c r="J487" s="253"/>
    </row>
    <row r="488" spans="1:10" s="65" customFormat="1" ht="25.5">
      <c r="A488" s="59">
        <f t="shared" si="7"/>
        <v>458</v>
      </c>
      <c r="B488" s="241"/>
      <c r="C488" s="64" t="s">
        <v>1750</v>
      </c>
      <c r="D488" s="64" t="s">
        <v>1751</v>
      </c>
      <c r="E488" s="64" t="s">
        <v>1752</v>
      </c>
      <c r="F488" s="64" t="s">
        <v>1689</v>
      </c>
      <c r="G488" s="60" t="s">
        <v>1753</v>
      </c>
      <c r="H488" s="59">
        <v>429</v>
      </c>
      <c r="I488" s="64" t="s">
        <v>1754</v>
      </c>
      <c r="J488" s="253"/>
    </row>
    <row r="489" spans="1:10" ht="15">
      <c r="A489" s="79" t="s">
        <v>57</v>
      </c>
      <c r="B489" s="80"/>
      <c r="C489" s="81" t="str">
        <f>B473</f>
        <v>Травматология и ортопедия</v>
      </c>
      <c r="D489" s="81"/>
      <c r="E489" s="81"/>
      <c r="F489" s="81"/>
      <c r="G489" s="82"/>
      <c r="H489" s="81"/>
      <c r="I489" s="82"/>
      <c r="J489" s="83">
        <f>SUM(J473:J488)</f>
        <v>0</v>
      </c>
    </row>
    <row r="490" spans="1:10" s="65" customFormat="1" ht="12.75">
      <c r="A490" s="59">
        <f>A488+1</f>
        <v>459</v>
      </c>
      <c r="B490" s="239" t="s">
        <v>13</v>
      </c>
      <c r="C490" s="76" t="s">
        <v>1755</v>
      </c>
      <c r="D490" s="76" t="s">
        <v>1755</v>
      </c>
      <c r="E490" s="64" t="s">
        <v>1756</v>
      </c>
      <c r="F490" s="76" t="s">
        <v>13</v>
      </c>
      <c r="G490" s="60" t="s">
        <v>1757</v>
      </c>
      <c r="H490" s="59">
        <v>430</v>
      </c>
      <c r="I490" s="64" t="s">
        <v>1758</v>
      </c>
      <c r="J490" s="253"/>
    </row>
    <row r="491" spans="1:10" s="65" customFormat="1" ht="12.75">
      <c r="A491" s="59">
        <f t="shared" si="7"/>
        <v>460</v>
      </c>
      <c r="B491" s="240"/>
      <c r="C491" s="64" t="s">
        <v>1759</v>
      </c>
      <c r="D491" s="64" t="s">
        <v>1759</v>
      </c>
      <c r="E491" s="64" t="s">
        <v>1760</v>
      </c>
      <c r="F491" s="76" t="s">
        <v>13</v>
      </c>
      <c r="G491" s="60" t="s">
        <v>1757</v>
      </c>
      <c r="H491" s="59">
        <v>502</v>
      </c>
      <c r="I491" s="64" t="s">
        <v>1761</v>
      </c>
      <c r="J491" s="253"/>
    </row>
    <row r="492" spans="1:10" s="65" customFormat="1" ht="25.5">
      <c r="A492" s="59">
        <f t="shared" si="7"/>
        <v>461</v>
      </c>
      <c r="B492" s="240"/>
      <c r="C492" s="64" t="s">
        <v>1762</v>
      </c>
      <c r="D492" s="64" t="s">
        <v>1762</v>
      </c>
      <c r="E492" s="64" t="s">
        <v>1763</v>
      </c>
      <c r="F492" s="76" t="s">
        <v>13</v>
      </c>
      <c r="G492" s="60" t="s">
        <v>1757</v>
      </c>
      <c r="H492" s="59">
        <v>503</v>
      </c>
      <c r="I492" s="64" t="s">
        <v>1764</v>
      </c>
      <c r="J492" s="253"/>
    </row>
    <row r="493" spans="1:10" s="65" customFormat="1" ht="25.5">
      <c r="A493" s="59">
        <f t="shared" si="7"/>
        <v>462</v>
      </c>
      <c r="B493" s="240"/>
      <c r="C493" s="64" t="s">
        <v>1765</v>
      </c>
      <c r="D493" s="64" t="s">
        <v>1765</v>
      </c>
      <c r="E493" s="64" t="s">
        <v>1766</v>
      </c>
      <c r="F493" s="76" t="s">
        <v>13</v>
      </c>
      <c r="G493" s="60" t="s">
        <v>1757</v>
      </c>
      <c r="H493" s="59">
        <v>504</v>
      </c>
      <c r="I493" s="64" t="s">
        <v>1767</v>
      </c>
      <c r="J493" s="253"/>
    </row>
    <row r="494" spans="1:10" s="65" customFormat="1" ht="12.75">
      <c r="A494" s="59">
        <f t="shared" si="7"/>
        <v>463</v>
      </c>
      <c r="B494" s="240"/>
      <c r="C494" s="64" t="s">
        <v>1768</v>
      </c>
      <c r="D494" s="64" t="s">
        <v>1768</v>
      </c>
      <c r="E494" s="64" t="s">
        <v>1769</v>
      </c>
      <c r="F494" s="76" t="s">
        <v>13</v>
      </c>
      <c r="G494" s="60" t="s">
        <v>1757</v>
      </c>
      <c r="H494" s="59">
        <v>505</v>
      </c>
      <c r="I494" s="64" t="s">
        <v>1770</v>
      </c>
      <c r="J494" s="253"/>
    </row>
    <row r="495" spans="1:10" s="65" customFormat="1" ht="25.5">
      <c r="A495" s="59">
        <f t="shared" si="7"/>
        <v>464</v>
      </c>
      <c r="B495" s="240"/>
      <c r="C495" s="64" t="s">
        <v>1771</v>
      </c>
      <c r="D495" s="64" t="s">
        <v>1771</v>
      </c>
      <c r="E495" s="64" t="s">
        <v>1772</v>
      </c>
      <c r="F495" s="76" t="s">
        <v>13</v>
      </c>
      <c r="G495" s="60" t="s">
        <v>1757</v>
      </c>
      <c r="H495" s="59">
        <v>506</v>
      </c>
      <c r="I495" s="64" t="s">
        <v>1773</v>
      </c>
      <c r="J495" s="253"/>
    </row>
    <row r="496" spans="1:10" s="65" customFormat="1" ht="25.5">
      <c r="A496" s="59">
        <f t="shared" si="7"/>
        <v>465</v>
      </c>
      <c r="B496" s="240"/>
      <c r="C496" s="64" t="s">
        <v>1774</v>
      </c>
      <c r="D496" s="64" t="s">
        <v>1774</v>
      </c>
      <c r="E496" s="64" t="s">
        <v>1775</v>
      </c>
      <c r="F496" s="76" t="s">
        <v>13</v>
      </c>
      <c r="G496" s="60" t="s">
        <v>1757</v>
      </c>
      <c r="H496" s="59">
        <v>507</v>
      </c>
      <c r="I496" s="64" t="s">
        <v>1776</v>
      </c>
      <c r="J496" s="253"/>
    </row>
    <row r="497" spans="1:10" s="65" customFormat="1" ht="25.5">
      <c r="A497" s="59">
        <f t="shared" si="7"/>
        <v>466</v>
      </c>
      <c r="B497" s="240"/>
      <c r="C497" s="64" t="s">
        <v>1777</v>
      </c>
      <c r="D497" s="64" t="s">
        <v>1777</v>
      </c>
      <c r="E497" s="64" t="s">
        <v>1778</v>
      </c>
      <c r="F497" s="76" t="s">
        <v>13</v>
      </c>
      <c r="G497" s="60" t="s">
        <v>1757</v>
      </c>
      <c r="H497" s="59">
        <v>508</v>
      </c>
      <c r="I497" s="64" t="s">
        <v>1779</v>
      </c>
      <c r="J497" s="253"/>
    </row>
    <row r="498" spans="1:10" s="65" customFormat="1" ht="38.25">
      <c r="A498" s="59">
        <f t="shared" si="7"/>
        <v>467</v>
      </c>
      <c r="B498" s="240"/>
      <c r="C498" s="64" t="s">
        <v>1780</v>
      </c>
      <c r="D498" s="64" t="s">
        <v>1780</v>
      </c>
      <c r="E498" s="64" t="s">
        <v>1781</v>
      </c>
      <c r="F498" s="76" t="s">
        <v>13</v>
      </c>
      <c r="G498" s="60" t="s">
        <v>1757</v>
      </c>
      <c r="H498" s="59">
        <v>509</v>
      </c>
      <c r="I498" s="64" t="s">
        <v>1782</v>
      </c>
      <c r="J498" s="253"/>
    </row>
    <row r="499" spans="1:10" s="65" customFormat="1" ht="25.5">
      <c r="A499" s="59">
        <f t="shared" si="7"/>
        <v>468</v>
      </c>
      <c r="B499" s="240"/>
      <c r="C499" s="64" t="s">
        <v>1783</v>
      </c>
      <c r="D499" s="64" t="s">
        <v>1783</v>
      </c>
      <c r="E499" s="64" t="s">
        <v>1784</v>
      </c>
      <c r="F499" s="76" t="s">
        <v>13</v>
      </c>
      <c r="G499" s="60" t="s">
        <v>1757</v>
      </c>
      <c r="H499" s="59">
        <v>510</v>
      </c>
      <c r="I499" s="64" t="s">
        <v>1785</v>
      </c>
      <c r="J499" s="253"/>
    </row>
    <row r="500" spans="1:10" s="65" customFormat="1" ht="12.75">
      <c r="A500" s="59">
        <f t="shared" si="7"/>
        <v>469</v>
      </c>
      <c r="B500" s="240"/>
      <c r="C500" s="64" t="s">
        <v>1786</v>
      </c>
      <c r="D500" s="64" t="s">
        <v>1786</v>
      </c>
      <c r="E500" s="64" t="s">
        <v>1787</v>
      </c>
      <c r="F500" s="76" t="s">
        <v>13</v>
      </c>
      <c r="G500" s="60" t="s">
        <v>1757</v>
      </c>
      <c r="H500" s="59">
        <v>511</v>
      </c>
      <c r="I500" s="64" t="s">
        <v>1788</v>
      </c>
      <c r="J500" s="253"/>
    </row>
    <row r="501" spans="1:10" s="65" customFormat="1" ht="51">
      <c r="A501" s="59">
        <f t="shared" si="7"/>
        <v>470</v>
      </c>
      <c r="B501" s="240"/>
      <c r="C501" s="64" t="s">
        <v>1789</v>
      </c>
      <c r="D501" s="64" t="s">
        <v>1789</v>
      </c>
      <c r="E501" s="64" t="s">
        <v>1790</v>
      </c>
      <c r="F501" s="76" t="s">
        <v>13</v>
      </c>
      <c r="G501" s="60" t="s">
        <v>1757</v>
      </c>
      <c r="H501" s="59">
        <v>512</v>
      </c>
      <c r="I501" s="64" t="s">
        <v>1791</v>
      </c>
      <c r="J501" s="253"/>
    </row>
    <row r="502" spans="1:10" s="65" customFormat="1" ht="25.5">
      <c r="A502" s="59">
        <f t="shared" si="7"/>
        <v>471</v>
      </c>
      <c r="B502" s="240"/>
      <c r="C502" s="64" t="s">
        <v>1792</v>
      </c>
      <c r="D502" s="64" t="s">
        <v>1792</v>
      </c>
      <c r="E502" s="64" t="s">
        <v>1793</v>
      </c>
      <c r="F502" s="76" t="s">
        <v>13</v>
      </c>
      <c r="G502" s="60" t="s">
        <v>1757</v>
      </c>
      <c r="H502" s="59">
        <v>513</v>
      </c>
      <c r="I502" s="64" t="s">
        <v>1794</v>
      </c>
      <c r="J502" s="253"/>
    </row>
    <row r="503" spans="1:10" s="65" customFormat="1" ht="25.5">
      <c r="A503" s="59">
        <f t="shared" si="7"/>
        <v>472</v>
      </c>
      <c r="B503" s="240"/>
      <c r="C503" s="64" t="s">
        <v>1795</v>
      </c>
      <c r="D503" s="64" t="s">
        <v>1795</v>
      </c>
      <c r="E503" s="64" t="s">
        <v>1796</v>
      </c>
      <c r="F503" s="76" t="s">
        <v>13</v>
      </c>
      <c r="G503" s="60" t="s">
        <v>1757</v>
      </c>
      <c r="H503" s="59">
        <v>514</v>
      </c>
      <c r="I503" s="64" t="s">
        <v>1797</v>
      </c>
      <c r="J503" s="253"/>
    </row>
    <row r="504" spans="1:10" s="65" customFormat="1" ht="25.5">
      <c r="A504" s="59">
        <f t="shared" si="7"/>
        <v>473</v>
      </c>
      <c r="B504" s="240"/>
      <c r="C504" s="76" t="s">
        <v>1798</v>
      </c>
      <c r="D504" s="76" t="s">
        <v>1798</v>
      </c>
      <c r="E504" s="64" t="s">
        <v>1799</v>
      </c>
      <c r="F504" s="76" t="s">
        <v>13</v>
      </c>
      <c r="G504" s="60" t="s">
        <v>1800</v>
      </c>
      <c r="H504" s="59">
        <v>431</v>
      </c>
      <c r="I504" s="64" t="s">
        <v>1801</v>
      </c>
      <c r="J504" s="253"/>
    </row>
    <row r="505" spans="1:10" s="65" customFormat="1" ht="25.5">
      <c r="A505" s="59">
        <f t="shared" si="7"/>
        <v>474</v>
      </c>
      <c r="B505" s="240"/>
      <c r="C505" s="76" t="s">
        <v>1802</v>
      </c>
      <c r="D505" s="76" t="s">
        <v>1802</v>
      </c>
      <c r="E505" s="64" t="s">
        <v>1803</v>
      </c>
      <c r="F505" s="76" t="s">
        <v>13</v>
      </c>
      <c r="G505" s="60" t="s">
        <v>1800</v>
      </c>
      <c r="H505" s="59">
        <v>432</v>
      </c>
      <c r="I505" s="64" t="s">
        <v>1804</v>
      </c>
      <c r="J505" s="253"/>
    </row>
    <row r="506" spans="1:10" s="65" customFormat="1" ht="25.5">
      <c r="A506" s="59">
        <f t="shared" si="7"/>
        <v>475</v>
      </c>
      <c r="B506" s="240"/>
      <c r="C506" s="76" t="s">
        <v>1805</v>
      </c>
      <c r="D506" s="76" t="s">
        <v>1805</v>
      </c>
      <c r="E506" s="64" t="s">
        <v>1806</v>
      </c>
      <c r="F506" s="76" t="s">
        <v>13</v>
      </c>
      <c r="G506" s="60" t="s">
        <v>1800</v>
      </c>
      <c r="H506" s="59">
        <v>433</v>
      </c>
      <c r="I506" s="64" t="s">
        <v>1807</v>
      </c>
      <c r="J506" s="253"/>
    </row>
    <row r="507" spans="1:10" s="65" customFormat="1" ht="25.5">
      <c r="A507" s="59">
        <f t="shared" si="7"/>
        <v>476</v>
      </c>
      <c r="B507" s="240"/>
      <c r="C507" s="76" t="s">
        <v>1808</v>
      </c>
      <c r="D507" s="76" t="s">
        <v>1808</v>
      </c>
      <c r="E507" s="64" t="s">
        <v>1809</v>
      </c>
      <c r="F507" s="76" t="s">
        <v>13</v>
      </c>
      <c r="G507" s="60" t="s">
        <v>1800</v>
      </c>
      <c r="H507" s="59">
        <v>515</v>
      </c>
      <c r="I507" s="64" t="s">
        <v>1810</v>
      </c>
      <c r="J507" s="253"/>
    </row>
    <row r="508" spans="1:10" s="65" customFormat="1" ht="25.5">
      <c r="A508" s="59">
        <f t="shared" si="7"/>
        <v>477</v>
      </c>
      <c r="B508" s="240"/>
      <c r="C508" s="76" t="s">
        <v>1811</v>
      </c>
      <c r="D508" s="76" t="s">
        <v>1811</v>
      </c>
      <c r="E508" s="64" t="s">
        <v>1812</v>
      </c>
      <c r="F508" s="76" t="s">
        <v>13</v>
      </c>
      <c r="G508" s="60" t="s">
        <v>1800</v>
      </c>
      <c r="H508" s="59">
        <v>435</v>
      </c>
      <c r="I508" s="64" t="s">
        <v>1813</v>
      </c>
      <c r="J508" s="253"/>
    </row>
    <row r="509" spans="1:10" s="65" customFormat="1" ht="38.25">
      <c r="A509" s="59">
        <f t="shared" si="7"/>
        <v>478</v>
      </c>
      <c r="B509" s="240"/>
      <c r="C509" s="76" t="s">
        <v>1814</v>
      </c>
      <c r="D509" s="76" t="s">
        <v>1814</v>
      </c>
      <c r="E509" s="64" t="s">
        <v>1815</v>
      </c>
      <c r="F509" s="76" t="s">
        <v>13</v>
      </c>
      <c r="G509" s="60" t="s">
        <v>1800</v>
      </c>
      <c r="H509" s="59">
        <v>436</v>
      </c>
      <c r="I509" s="64" t="s">
        <v>1816</v>
      </c>
      <c r="J509" s="253"/>
    </row>
    <row r="510" spans="1:10" s="65" customFormat="1" ht="25.5">
      <c r="A510" s="59">
        <f t="shared" si="7"/>
        <v>479</v>
      </c>
      <c r="B510" s="240"/>
      <c r="C510" s="76" t="s">
        <v>1817</v>
      </c>
      <c r="D510" s="76" t="s">
        <v>1817</v>
      </c>
      <c r="E510" s="64" t="s">
        <v>1818</v>
      </c>
      <c r="F510" s="76" t="s">
        <v>13</v>
      </c>
      <c r="G510" s="60" t="s">
        <v>1800</v>
      </c>
      <c r="H510" s="59">
        <v>437</v>
      </c>
      <c r="I510" s="64" t="s">
        <v>1819</v>
      </c>
      <c r="J510" s="253"/>
    </row>
    <row r="511" spans="1:10" s="65" customFormat="1" ht="25.5">
      <c r="A511" s="59">
        <f t="shared" si="7"/>
        <v>480</v>
      </c>
      <c r="B511" s="240"/>
      <c r="C511" s="76" t="s">
        <v>1820</v>
      </c>
      <c r="D511" s="76" t="s">
        <v>1820</v>
      </c>
      <c r="E511" s="64" t="s">
        <v>1821</v>
      </c>
      <c r="F511" s="76" t="s">
        <v>13</v>
      </c>
      <c r="G511" s="60" t="s">
        <v>1800</v>
      </c>
      <c r="H511" s="59">
        <v>438</v>
      </c>
      <c r="I511" s="64" t="s">
        <v>1822</v>
      </c>
      <c r="J511" s="253"/>
    </row>
    <row r="512" spans="1:10" s="65" customFormat="1" ht="51">
      <c r="A512" s="59">
        <f t="shared" si="7"/>
        <v>481</v>
      </c>
      <c r="B512" s="240"/>
      <c r="C512" s="76" t="s">
        <v>1823</v>
      </c>
      <c r="D512" s="76" t="s">
        <v>1823</v>
      </c>
      <c r="E512" s="64" t="s">
        <v>1824</v>
      </c>
      <c r="F512" s="76" t="s">
        <v>13</v>
      </c>
      <c r="G512" s="60" t="s">
        <v>1825</v>
      </c>
      <c r="H512" s="59">
        <v>439</v>
      </c>
      <c r="I512" s="64" t="s">
        <v>1826</v>
      </c>
      <c r="J512" s="253"/>
    </row>
    <row r="513" spans="1:10" s="65" customFormat="1" ht="51">
      <c r="A513" s="59">
        <f t="shared" si="7"/>
        <v>482</v>
      </c>
      <c r="B513" s="241"/>
      <c r="C513" s="76" t="s">
        <v>1827</v>
      </c>
      <c r="D513" s="76" t="s">
        <v>1827</v>
      </c>
      <c r="E513" s="64" t="s">
        <v>1828</v>
      </c>
      <c r="F513" s="76" t="s">
        <v>13</v>
      </c>
      <c r="G513" s="60" t="s">
        <v>1829</v>
      </c>
      <c r="H513" s="59">
        <v>528</v>
      </c>
      <c r="I513" s="64" t="s">
        <v>1830</v>
      </c>
      <c r="J513" s="253"/>
    </row>
    <row r="514" spans="1:10" ht="15">
      <c r="A514" s="79" t="s">
        <v>57</v>
      </c>
      <c r="B514" s="80"/>
      <c r="C514" s="81" t="str">
        <f>B490</f>
        <v>Урология</v>
      </c>
      <c r="D514" s="81"/>
      <c r="E514" s="81"/>
      <c r="F514" s="81"/>
      <c r="G514" s="82"/>
      <c r="H514" s="81"/>
      <c r="I514" s="82"/>
      <c r="J514" s="83">
        <f>SUM(J490:J513)</f>
        <v>0</v>
      </c>
    </row>
    <row r="515" spans="1:10" s="65" customFormat="1" ht="38.25">
      <c r="A515" s="59">
        <f>A513+1</f>
        <v>483</v>
      </c>
      <c r="B515" s="239" t="s">
        <v>15</v>
      </c>
      <c r="C515" s="64" t="s">
        <v>1831</v>
      </c>
      <c r="D515" s="64" t="s">
        <v>1831</v>
      </c>
      <c r="E515" s="64" t="s">
        <v>1832</v>
      </c>
      <c r="F515" s="64" t="s">
        <v>1833</v>
      </c>
      <c r="G515" s="60" t="s">
        <v>1834</v>
      </c>
      <c r="H515" s="59">
        <v>440</v>
      </c>
      <c r="I515" s="64" t="s">
        <v>1835</v>
      </c>
      <c r="J515" s="253"/>
    </row>
    <row r="516" spans="1:10" s="65" customFormat="1" ht="38.25">
      <c r="A516" s="59">
        <f t="shared" si="7"/>
        <v>484</v>
      </c>
      <c r="B516" s="240"/>
      <c r="C516" s="64" t="s">
        <v>1836</v>
      </c>
      <c r="D516" s="64" t="s">
        <v>1836</v>
      </c>
      <c r="E516" s="64" t="s">
        <v>1837</v>
      </c>
      <c r="F516" s="64" t="s">
        <v>1833</v>
      </c>
      <c r="G516" s="60" t="s">
        <v>1834</v>
      </c>
      <c r="H516" s="59">
        <v>441</v>
      </c>
      <c r="I516" s="64" t="s">
        <v>1838</v>
      </c>
      <c r="J516" s="253"/>
    </row>
    <row r="517" spans="1:10" s="65" customFormat="1" ht="51">
      <c r="A517" s="59">
        <f t="shared" si="7"/>
        <v>485</v>
      </c>
      <c r="B517" s="240"/>
      <c r="C517" s="64" t="s">
        <v>1839</v>
      </c>
      <c r="D517" s="64" t="s">
        <v>1839</v>
      </c>
      <c r="E517" s="64" t="s">
        <v>1840</v>
      </c>
      <c r="F517" s="64" t="s">
        <v>1833</v>
      </c>
      <c r="G517" s="60" t="s">
        <v>1834</v>
      </c>
      <c r="H517" s="59">
        <v>442</v>
      </c>
      <c r="I517" s="64" t="s">
        <v>1841</v>
      </c>
      <c r="J517" s="253"/>
    </row>
    <row r="518" spans="1:10" s="65" customFormat="1" ht="38.25">
      <c r="A518" s="59">
        <f t="shared" si="7"/>
        <v>486</v>
      </c>
      <c r="B518" s="240"/>
      <c r="C518" s="64" t="s">
        <v>1842</v>
      </c>
      <c r="D518" s="64" t="s">
        <v>1842</v>
      </c>
      <c r="E518" s="64" t="s">
        <v>1843</v>
      </c>
      <c r="F518" s="64" t="s">
        <v>1833</v>
      </c>
      <c r="G518" s="60" t="s">
        <v>1834</v>
      </c>
      <c r="H518" s="59">
        <v>443</v>
      </c>
      <c r="I518" s="64" t="s">
        <v>1844</v>
      </c>
      <c r="J518" s="253"/>
    </row>
    <row r="519" spans="1:10" s="65" customFormat="1" ht="76.5">
      <c r="A519" s="59">
        <f t="shared" si="7"/>
        <v>487</v>
      </c>
      <c r="B519" s="240"/>
      <c r="C519" s="64" t="s">
        <v>1845</v>
      </c>
      <c r="D519" s="64" t="s">
        <v>1845</v>
      </c>
      <c r="E519" s="64" t="s">
        <v>1846</v>
      </c>
      <c r="F519" s="64" t="s">
        <v>1833</v>
      </c>
      <c r="G519" s="60" t="s">
        <v>1834</v>
      </c>
      <c r="H519" s="59">
        <v>444</v>
      </c>
      <c r="I519" s="64" t="s">
        <v>1847</v>
      </c>
      <c r="J519" s="253"/>
    </row>
    <row r="520" spans="1:10" s="65" customFormat="1" ht="51">
      <c r="A520" s="59">
        <f t="shared" si="7"/>
        <v>488</v>
      </c>
      <c r="B520" s="241"/>
      <c r="C520" s="64" t="s">
        <v>1848</v>
      </c>
      <c r="D520" s="64" t="s">
        <v>1848</v>
      </c>
      <c r="E520" s="64" t="s">
        <v>1849</v>
      </c>
      <c r="F520" s="64" t="s">
        <v>1833</v>
      </c>
      <c r="G520" s="60" t="s">
        <v>1834</v>
      </c>
      <c r="H520" s="59">
        <v>445</v>
      </c>
      <c r="I520" s="64" t="s">
        <v>1850</v>
      </c>
      <c r="J520" s="253"/>
    </row>
    <row r="521" spans="1:10" s="65" customFormat="1" ht="38.25">
      <c r="A521" s="59">
        <f t="shared" si="7"/>
        <v>489</v>
      </c>
      <c r="B521" s="239" t="s">
        <v>15</v>
      </c>
      <c r="C521" s="64" t="s">
        <v>1851</v>
      </c>
      <c r="D521" s="64" t="s">
        <v>1851</v>
      </c>
      <c r="E521" s="64" t="s">
        <v>1852</v>
      </c>
      <c r="F521" s="64" t="s">
        <v>1833</v>
      </c>
      <c r="G521" s="60" t="s">
        <v>1853</v>
      </c>
      <c r="H521" s="59">
        <v>446</v>
      </c>
      <c r="I521" s="64" t="s">
        <v>1854</v>
      </c>
      <c r="J521" s="253"/>
    </row>
    <row r="522" spans="1:10" s="65" customFormat="1" ht="38.25">
      <c r="A522" s="59">
        <f t="shared" si="7"/>
        <v>490</v>
      </c>
      <c r="B522" s="240"/>
      <c r="C522" s="64" t="s">
        <v>1855</v>
      </c>
      <c r="D522" s="64" t="s">
        <v>1855</v>
      </c>
      <c r="E522" s="64" t="s">
        <v>1856</v>
      </c>
      <c r="F522" s="64" t="s">
        <v>1833</v>
      </c>
      <c r="G522" s="60" t="s">
        <v>1853</v>
      </c>
      <c r="H522" s="59">
        <v>447</v>
      </c>
      <c r="I522" s="64" t="s">
        <v>1857</v>
      </c>
      <c r="J522" s="253"/>
    </row>
    <row r="523" spans="1:10" s="65" customFormat="1" ht="38.25">
      <c r="A523" s="59">
        <f t="shared" si="7"/>
        <v>491</v>
      </c>
      <c r="B523" s="240"/>
      <c r="C523" s="64" t="s">
        <v>1858</v>
      </c>
      <c r="D523" s="64" t="s">
        <v>1858</v>
      </c>
      <c r="E523" s="64" t="s">
        <v>1859</v>
      </c>
      <c r="F523" s="64" t="s">
        <v>1833</v>
      </c>
      <c r="G523" s="60" t="s">
        <v>1853</v>
      </c>
      <c r="H523" s="59">
        <v>448</v>
      </c>
      <c r="I523" s="64" t="s">
        <v>1860</v>
      </c>
      <c r="J523" s="253"/>
    </row>
    <row r="524" spans="1:10" s="65" customFormat="1" ht="38.25">
      <c r="A524" s="59">
        <f t="shared" si="7"/>
        <v>492</v>
      </c>
      <c r="B524" s="240"/>
      <c r="C524" s="64" t="s">
        <v>1861</v>
      </c>
      <c r="D524" s="64" t="s">
        <v>1861</v>
      </c>
      <c r="E524" s="64" t="s">
        <v>1862</v>
      </c>
      <c r="F524" s="64" t="s">
        <v>1833</v>
      </c>
      <c r="G524" s="60" t="s">
        <v>1863</v>
      </c>
      <c r="H524" s="59">
        <v>449</v>
      </c>
      <c r="I524" s="64" t="s">
        <v>1864</v>
      </c>
      <c r="J524" s="253"/>
    </row>
    <row r="525" spans="1:10" s="65" customFormat="1" ht="38.25">
      <c r="A525" s="59">
        <f t="shared" si="7"/>
        <v>493</v>
      </c>
      <c r="B525" s="241"/>
      <c r="C525" s="64" t="s">
        <v>1865</v>
      </c>
      <c r="D525" s="64" t="s">
        <v>1865</v>
      </c>
      <c r="E525" s="64" t="s">
        <v>1866</v>
      </c>
      <c r="F525" s="64" t="s">
        <v>1833</v>
      </c>
      <c r="G525" s="60" t="s">
        <v>1863</v>
      </c>
      <c r="H525" s="59">
        <v>450</v>
      </c>
      <c r="I525" s="64" t="s">
        <v>1864</v>
      </c>
      <c r="J525" s="253"/>
    </row>
    <row r="526" spans="1:10" ht="15">
      <c r="A526" s="79" t="s">
        <v>57</v>
      </c>
      <c r="B526" s="80"/>
      <c r="C526" s="81" t="str">
        <f>B521</f>
        <v>Челюстно-лицевая хирургия</v>
      </c>
      <c r="D526" s="81"/>
      <c r="E526" s="81"/>
      <c r="F526" s="81"/>
      <c r="G526" s="82"/>
      <c r="H526" s="81"/>
      <c r="I526" s="82"/>
      <c r="J526" s="83">
        <f>SUM(J515:J525)</f>
        <v>0</v>
      </c>
    </row>
    <row r="527" spans="1:10" s="65" customFormat="1" ht="76.5">
      <c r="A527" s="59">
        <f>A525+1</f>
        <v>494</v>
      </c>
      <c r="B527" s="239" t="s">
        <v>111</v>
      </c>
      <c r="C527" s="76" t="s">
        <v>1867</v>
      </c>
      <c r="D527" s="76" t="s">
        <v>1867</v>
      </c>
      <c r="E527" s="64" t="s">
        <v>1868</v>
      </c>
      <c r="F527" s="64" t="s">
        <v>1869</v>
      </c>
      <c r="G527" s="60" t="s">
        <v>1870</v>
      </c>
      <c r="H527" s="59">
        <v>529</v>
      </c>
      <c r="I527" s="64" t="s">
        <v>1871</v>
      </c>
      <c r="J527" s="253"/>
    </row>
    <row r="528" spans="1:10" s="65" customFormat="1" ht="102">
      <c r="A528" s="59">
        <f t="shared" si="7"/>
        <v>495</v>
      </c>
      <c r="B528" s="240"/>
      <c r="C528" s="76" t="s">
        <v>1872</v>
      </c>
      <c r="D528" s="64" t="s">
        <v>1872</v>
      </c>
      <c r="E528" s="64" t="s">
        <v>1873</v>
      </c>
      <c r="F528" s="64" t="s">
        <v>1869</v>
      </c>
      <c r="G528" s="60" t="s">
        <v>1870</v>
      </c>
      <c r="H528" s="74">
        <v>530</v>
      </c>
      <c r="I528" s="77" t="s">
        <v>1874</v>
      </c>
      <c r="J528" s="253"/>
    </row>
    <row r="529" spans="1:10" s="65" customFormat="1" ht="38.25">
      <c r="A529" s="59">
        <f t="shared" si="7"/>
        <v>496</v>
      </c>
      <c r="B529" s="240"/>
      <c r="C529" s="64" t="s">
        <v>1875</v>
      </c>
      <c r="D529" s="64" t="s">
        <v>1875</v>
      </c>
      <c r="E529" s="64" t="s">
        <v>1876</v>
      </c>
      <c r="F529" s="64" t="s">
        <v>1869</v>
      </c>
      <c r="G529" s="60" t="s">
        <v>1877</v>
      </c>
      <c r="H529" s="59">
        <v>519</v>
      </c>
      <c r="I529" s="71" t="s">
        <v>1878</v>
      </c>
      <c r="J529" s="253"/>
    </row>
    <row r="530" spans="1:10" s="65" customFormat="1" ht="63.75">
      <c r="A530" s="59">
        <f t="shared" si="7"/>
        <v>497</v>
      </c>
      <c r="B530" s="240"/>
      <c r="C530" s="64" t="s">
        <v>1879</v>
      </c>
      <c r="D530" s="64" t="s">
        <v>1879</v>
      </c>
      <c r="E530" s="64" t="s">
        <v>1880</v>
      </c>
      <c r="F530" s="64" t="s">
        <v>1869</v>
      </c>
      <c r="G530" s="60" t="s">
        <v>1877</v>
      </c>
      <c r="H530" s="59">
        <v>520</v>
      </c>
      <c r="I530" s="71" t="s">
        <v>1881</v>
      </c>
      <c r="J530" s="253"/>
    </row>
    <row r="531" spans="1:10" s="65" customFormat="1" ht="63.75">
      <c r="A531" s="59">
        <f>A530+1</f>
        <v>498</v>
      </c>
      <c r="B531" s="241"/>
      <c r="C531" s="64" t="s">
        <v>1879</v>
      </c>
      <c r="D531" s="64" t="s">
        <v>1879</v>
      </c>
      <c r="E531" s="64" t="s">
        <v>1880</v>
      </c>
      <c r="F531" s="64" t="s">
        <v>1869</v>
      </c>
      <c r="G531" s="60" t="s">
        <v>1877</v>
      </c>
      <c r="H531" s="59">
        <v>520</v>
      </c>
      <c r="I531" s="71" t="s">
        <v>1881</v>
      </c>
      <c r="J531" s="253"/>
    </row>
    <row r="532" spans="1:10" ht="15">
      <c r="A532" s="242" t="s">
        <v>57</v>
      </c>
      <c r="B532" s="243"/>
      <c r="C532" s="81" t="s">
        <v>111</v>
      </c>
      <c r="D532" s="81"/>
      <c r="E532" s="81"/>
      <c r="F532" s="81"/>
      <c r="G532" s="82"/>
      <c r="H532" s="81"/>
      <c r="I532" s="82"/>
      <c r="J532" s="83">
        <f>SUM(J527:J531)</f>
        <v>0</v>
      </c>
    </row>
    <row r="533" spans="1:10" ht="20.25" customHeight="1">
      <c r="A533" s="242"/>
      <c r="B533" s="243"/>
      <c r="C533" s="81" t="s">
        <v>1882</v>
      </c>
      <c r="D533" s="81"/>
      <c r="E533" s="81"/>
      <c r="F533" s="81"/>
      <c r="G533" s="82"/>
      <c r="H533" s="81"/>
      <c r="I533" s="82"/>
      <c r="J533" s="83">
        <f>J53+J64+J67+J69+J79+J83+J86+J93+J118+J129+J144+J396+J413+J450+J458+J461+J467+J472+J489+J514+J526+J532</f>
        <v>0</v>
      </c>
    </row>
    <row r="534" spans="1:10" s="89" customFormat="1" ht="15" customHeight="1">
      <c r="A534" s="236" t="s">
        <v>1883</v>
      </c>
      <c r="B534" s="236"/>
      <c r="C534" s="236"/>
      <c r="D534" s="86"/>
      <c r="E534" s="86"/>
      <c r="F534" s="87"/>
      <c r="G534" s="88"/>
      <c r="I534" s="90"/>
      <c r="J534" s="91"/>
    </row>
    <row r="535" spans="1:10" s="93" customFormat="1" ht="18.75" customHeight="1">
      <c r="A535" s="89"/>
      <c r="B535" s="92"/>
      <c r="C535" s="89"/>
      <c r="D535" s="89"/>
      <c r="E535" s="89"/>
      <c r="F535" s="89"/>
      <c r="G535" s="90"/>
      <c r="I535" s="94"/>
      <c r="J535" s="95"/>
    </row>
    <row r="536" spans="1:10" s="93" customFormat="1" ht="12.75">
      <c r="A536" s="227" t="str">
        <f>'План КС_КСГ'!A140:E140</f>
        <v>Руководитель медицинской организации ______________________________________________________ </v>
      </c>
      <c r="B536" s="227"/>
      <c r="C536" s="227"/>
      <c r="D536" s="227"/>
      <c r="J536" s="95"/>
    </row>
    <row r="537" spans="3:10" s="93" customFormat="1" ht="26.25" customHeight="1">
      <c r="C537" s="237" t="s">
        <v>1884</v>
      </c>
      <c r="D537" s="237"/>
      <c r="J537" s="95"/>
    </row>
    <row r="538" spans="1:10" s="97" customFormat="1" ht="15.75">
      <c r="A538" s="238" t="str">
        <f>'План КС_КСГ'!A142:B142</f>
        <v>«___»_________2017г.</v>
      </c>
      <c r="B538" s="238"/>
      <c r="C538" s="102" t="str">
        <f>'План КС_КСГ'!C142:D142</f>
        <v>          тел. (_________) _________________</v>
      </c>
      <c r="D538" s="96"/>
      <c r="J538" s="98"/>
    </row>
    <row r="539" spans="1:10" s="97" customFormat="1" ht="15">
      <c r="A539" s="189" t="s">
        <v>18</v>
      </c>
      <c r="B539" s="189"/>
      <c r="C539" s="192" t="s">
        <v>19</v>
      </c>
      <c r="D539" s="192"/>
      <c r="J539" s="98"/>
    </row>
    <row r="540" spans="1:10" s="93" customFormat="1" ht="23.25" customHeight="1">
      <c r="A540" s="99" t="s">
        <v>67</v>
      </c>
      <c r="J540" s="95"/>
    </row>
    <row r="541" spans="1:10" s="93" customFormat="1" ht="12.75">
      <c r="A541" s="227" t="str">
        <f>'План КС_КСГ'!A145:E145</f>
        <v>Исполнитель_____________________________________________________________(тел ___________________)</v>
      </c>
      <c r="B541" s="227"/>
      <c r="C541" s="227"/>
      <c r="D541" s="227"/>
      <c r="E541" s="227"/>
      <c r="J541" s="95"/>
    </row>
    <row r="542" spans="3:10" s="93" customFormat="1" ht="12.75">
      <c r="C542" s="235" t="s">
        <v>1905</v>
      </c>
      <c r="D542" s="235"/>
      <c r="E542" s="235"/>
      <c r="J542" s="95"/>
    </row>
    <row r="543" ht="6.75" customHeight="1"/>
  </sheetData>
  <sheetProtection password="CC09" sheet="1"/>
  <mergeCells count="50">
    <mergeCell ref="H1:J1"/>
    <mergeCell ref="A3:J3"/>
    <mergeCell ref="C4:J4"/>
    <mergeCell ref="C5:J5"/>
    <mergeCell ref="A7:J7"/>
    <mergeCell ref="C8:J8"/>
    <mergeCell ref="C9:J9"/>
    <mergeCell ref="B13:B34"/>
    <mergeCell ref="B35:B52"/>
    <mergeCell ref="B54:B63"/>
    <mergeCell ref="B65:B66"/>
    <mergeCell ref="B70:B78"/>
    <mergeCell ref="B80:B82"/>
    <mergeCell ref="B84:B85"/>
    <mergeCell ref="B87:B92"/>
    <mergeCell ref="B94:B117"/>
    <mergeCell ref="B119:B128"/>
    <mergeCell ref="B130:B143"/>
    <mergeCell ref="B145:B146"/>
    <mergeCell ref="B147:B181"/>
    <mergeCell ref="B182:B213"/>
    <mergeCell ref="B214:B249"/>
    <mergeCell ref="B250:B278"/>
    <mergeCell ref="B279:B307"/>
    <mergeCell ref="B308:B335"/>
    <mergeCell ref="B336:B361"/>
    <mergeCell ref="B362:B391"/>
    <mergeCell ref="B392:B395"/>
    <mergeCell ref="B397:B412"/>
    <mergeCell ref="B414:B415"/>
    <mergeCell ref="B416:B442"/>
    <mergeCell ref="B443:B449"/>
    <mergeCell ref="B451:B457"/>
    <mergeCell ref="B462:B466"/>
    <mergeCell ref="B468:B471"/>
    <mergeCell ref="B473:B488"/>
    <mergeCell ref="B490:B513"/>
    <mergeCell ref="B515:B520"/>
    <mergeCell ref="B521:B525"/>
    <mergeCell ref="B527:B531"/>
    <mergeCell ref="A532:B532"/>
    <mergeCell ref="A533:B533"/>
    <mergeCell ref="A541:E541"/>
    <mergeCell ref="C542:E542"/>
    <mergeCell ref="A534:C534"/>
    <mergeCell ref="A536:D536"/>
    <mergeCell ref="C537:D537"/>
    <mergeCell ref="A538:B538"/>
    <mergeCell ref="A539:B539"/>
    <mergeCell ref="C539:D539"/>
  </mergeCells>
  <printOptions horizontalCentered="1"/>
  <pageMargins left="0.11811023622047245" right="0.11811023622047245" top="0.35433070866141736" bottom="0.2755905511811024" header="0.11811023622047245" footer="0.11811023622047245"/>
  <pageSetup fitToHeight="11" fitToWidth="1" horizontalDpi="600" verticalDpi="600" orientation="portrait" paperSize="9" scale="38" r:id="rId1"/>
  <headerFooter>
    <oddFooter>&amp;CСтраница  &amp;P из &amp;N</oddFooter>
  </headerFooter>
  <rowBreaks count="5" manualBreakCount="5">
    <brk id="396" max="9" man="1"/>
    <brk id="413" max="9" man="1"/>
    <brk id="450" max="9" man="1"/>
    <brk id="500" max="9" man="1"/>
    <brk id="5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oms4</cp:lastModifiedBy>
  <cp:lastPrinted>2017-05-19T07:03:13Z</cp:lastPrinted>
  <dcterms:created xsi:type="dcterms:W3CDTF">2017-04-27T09:55:51Z</dcterms:created>
  <dcterms:modified xsi:type="dcterms:W3CDTF">2017-05-23T11:17:11Z</dcterms:modified>
  <cp:category/>
  <cp:version/>
  <cp:contentType/>
  <cp:contentStatus/>
</cp:coreProperties>
</file>