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1смп" sheetId="1" r:id="rId1"/>
  </sheets>
  <externalReferences>
    <externalReference r:id="rId2"/>
    <externalReference r:id="rId3"/>
  </externalReferences>
  <definedNames>
    <definedName name="SMO_AMP_Plan">#REF!</definedName>
    <definedName name="SMO_AMP_Soc">#REF!</definedName>
    <definedName name="SMO_AMP_Tek">#REF!</definedName>
    <definedName name="_xlnm.Print_Area" localSheetId="0">'1смп'!$A$1:$F$30</definedName>
    <definedName name="Периоды">#REF!</definedName>
    <definedName name="Периоды_коды">#REF!</definedName>
    <definedName name="СМО">#REF!</definedName>
    <definedName name="СМО_коды">#REF!</definedName>
  </definedNames>
  <calcPr calcId="124519"/>
</workbook>
</file>

<file path=xl/calcChain.xml><?xml version="1.0" encoding="utf-8"?>
<calcChain xmlns="http://schemas.openxmlformats.org/spreadsheetml/2006/main">
  <c r="C28" i="1"/>
  <c r="D28" s="1"/>
  <c r="E28" s="1"/>
  <c r="B28"/>
  <c r="C27"/>
  <c r="D27" s="1"/>
  <c r="E27" s="1"/>
  <c r="B27"/>
  <c r="C26"/>
  <c r="D26" s="1"/>
  <c r="E26" s="1"/>
  <c r="B26"/>
  <c r="C25"/>
  <c r="D25" s="1"/>
  <c r="E25" s="1"/>
  <c r="B25"/>
  <c r="C24"/>
  <c r="D24" s="1"/>
  <c r="E24" s="1"/>
  <c r="B24"/>
  <c r="C23"/>
  <c r="D23" s="1"/>
  <c r="E23" s="1"/>
  <c r="B23"/>
  <c r="C22"/>
  <c r="D22" s="1"/>
  <c r="E22" s="1"/>
  <c r="B22"/>
  <c r="C21"/>
  <c r="D21" s="1"/>
  <c r="E21" s="1"/>
  <c r="B21"/>
  <c r="C20"/>
  <c r="D20" s="1"/>
  <c r="E20" s="1"/>
  <c r="B20"/>
  <c r="C19"/>
  <c r="D19" s="1"/>
  <c r="E19" s="1"/>
  <c r="B19"/>
  <c r="C18"/>
  <c r="D18" s="1"/>
  <c r="E18" s="1"/>
  <c r="B18"/>
  <c r="C17"/>
  <c r="D17" s="1"/>
  <c r="E17" s="1"/>
  <c r="B17"/>
  <c r="C16"/>
  <c r="D16" s="1"/>
  <c r="E16" s="1"/>
  <c r="B16"/>
  <c r="C15"/>
  <c r="D15" s="1"/>
  <c r="E15" s="1"/>
  <c r="B15"/>
  <c r="C14"/>
  <c r="D14" s="1"/>
  <c r="E14" s="1"/>
  <c r="B14"/>
  <c r="C13"/>
  <c r="D13" s="1"/>
  <c r="E13" s="1"/>
  <c r="B13"/>
  <c r="C12"/>
  <c r="D12" s="1"/>
  <c r="E12" s="1"/>
  <c r="B12"/>
  <c r="C11"/>
  <c r="D11" s="1"/>
  <c r="E11" s="1"/>
  <c r="B11"/>
  <c r="C10"/>
  <c r="D10" s="1"/>
  <c r="E10" s="1"/>
  <c r="B10"/>
</calcChain>
</file>

<file path=xl/sharedStrings.xml><?xml version="1.0" encoding="utf-8"?>
<sst xmlns="http://schemas.openxmlformats.org/spreadsheetml/2006/main" count="37" uniqueCount="37">
  <si>
    <t xml:space="preserve"> </t>
  </si>
  <si>
    <t xml:space="preserve">           </t>
  </si>
  <si>
    <t>Приложение 9</t>
  </si>
  <si>
    <t xml:space="preserve">   Анализ   </t>
  </si>
  <si>
    <t xml:space="preserve">          удовлетворенности населения оказания скорой </t>
  </si>
  <si>
    <t xml:space="preserve">медицинской помощи вне медицинской организации в  медицинских организациях 1, 2 уровня, расположенных в муниципальных районах Ленинградской области  при проведении опросов  </t>
  </si>
  <si>
    <r>
      <t>за январь — март 2019 года (</t>
    </r>
    <r>
      <rPr>
        <u/>
        <sz val="11"/>
        <rFont val="Times New Roman"/>
        <family val="1"/>
        <charset val="204"/>
      </rPr>
      <t>Сводный</t>
    </r>
    <r>
      <rPr>
        <sz val="11"/>
        <rFont val="Times New Roman"/>
        <family val="1"/>
        <charset val="204"/>
      </rPr>
      <t>)</t>
    </r>
  </si>
  <si>
    <t xml:space="preserve">   Наименование района, СМП</t>
  </si>
  <si>
    <t>Всего опрошено</t>
  </si>
  <si>
    <t xml:space="preserve">         Удовлетворен</t>
  </si>
  <si>
    <t>отклонение</t>
  </si>
  <si>
    <t xml:space="preserve"> из них</t>
  </si>
  <si>
    <t>абс. знач.</t>
  </si>
  <si>
    <t>относ. знач.</t>
  </si>
  <si>
    <t>от целевых значений критериев качества МП 75%</t>
  </si>
  <si>
    <t>4=3/2</t>
  </si>
  <si>
    <t>5=4-75%</t>
  </si>
  <si>
    <t>ВСЕГО по СМП в районах ЛО:</t>
  </si>
  <si>
    <t>Бокситогорский район</t>
  </si>
  <si>
    <t>Лодейнопольский район</t>
  </si>
  <si>
    <t>Кингисеппский район</t>
  </si>
  <si>
    <t>Ломоносовский район</t>
  </si>
  <si>
    <t>Подпорожский район</t>
  </si>
  <si>
    <t>Кировский район</t>
  </si>
  <si>
    <t>Волховский район</t>
  </si>
  <si>
    <t>Всеволожский район</t>
  </si>
  <si>
    <t xml:space="preserve">Сосновоборский городской округ </t>
  </si>
  <si>
    <t>Приозерский район</t>
  </si>
  <si>
    <t xml:space="preserve">Тосненский район </t>
  </si>
  <si>
    <t>Киришский район</t>
  </si>
  <si>
    <t>Выборгский район</t>
  </si>
  <si>
    <t xml:space="preserve">Сланцевский район </t>
  </si>
  <si>
    <t>Волосовский район</t>
  </si>
  <si>
    <t>Гатчинский район</t>
  </si>
  <si>
    <t xml:space="preserve">Лужский район </t>
  </si>
  <si>
    <t xml:space="preserve">Тихвинский район </t>
  </si>
  <si>
    <t xml:space="preserve">* 75% - плановый показатель удовлетворенности по Территориальной программе ЛО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</si>
</sst>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Fill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5" fillId="2" borderId="15" xfId="0" applyFont="1" applyFill="1" applyBorder="1" applyAlignment="1">
      <alignment vertical="center"/>
    </xf>
    <xf numFmtId="164" fontId="5" fillId="2" borderId="15" xfId="0" applyNumberFormat="1" applyFont="1" applyFill="1" applyBorder="1" applyAlignment="1">
      <alignment vertical="center"/>
    </xf>
    <xf numFmtId="164" fontId="5" fillId="2" borderId="16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4;&#1050;&#1059;&#1052;&#1045;&#1053;&#1058;&#1067;%20&#1060;&#1048;&#1051;&#1048;&#1052;&#1054;&#1053;&#1054;&#1042;&#1040;/&#1059;&#1044;&#1054;&#1042;&#1051;&#1045;&#1058;&#1042;&#1054;&#1056;&#1045;&#1053;&#1053;&#1054;&#1057;&#1058;&#1068;/2019/1%20&#1082;&#1074;%202019/&#1063;&#1048;&#1057;&#1058;&#1054;&#1042;&#1048;&#1050;&#1048;%20&#1054;&#1058;&#1063;&#1045;&#1058;&#1040;/&#1057;&#1042;&#1054;&#1044;&#1053;&#1067;&#1049;%20&#1054;&#1058;&#1063;&#1045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kunev.LOF\&#1056;&#1072;&#1073;&#1086;&#1095;&#1080;&#1081;%20&#1089;&#1090;&#1086;&#1083;\&#1058;&#1072;&#1080;&#1088;&#1086;&#1074;&#1072;\&#1054;&#1055;&#1056;&#1054;&#1057;&#1067;\&#1057;&#1054;&#1043;&#1040;&#1047;-&#1052;&#1077;&#1076;%20OPROS-SM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ик район-МО"/>
      <sheetName val="район-видпом"/>
      <sheetName val=" район"/>
      <sheetName val="1кс"/>
      <sheetName val="1пол "/>
      <sheetName val=" 1дс"/>
      <sheetName val="1смп"/>
    </sheetNames>
    <sheetDataSet>
      <sheetData sheetId="0">
        <row r="16">
          <cell r="A16" t="str">
            <v>ДС</v>
          </cell>
          <cell r="B16">
            <v>50</v>
          </cell>
          <cell r="C16">
            <v>50</v>
          </cell>
          <cell r="D16">
            <v>100</v>
          </cell>
          <cell r="E16">
            <v>25</v>
          </cell>
        </row>
        <row r="17">
          <cell r="A17" t="str">
            <v>Скорая медицинская помощь</v>
          </cell>
          <cell r="B17">
            <v>71</v>
          </cell>
          <cell r="C17">
            <v>71</v>
          </cell>
          <cell r="D17">
            <v>100</v>
          </cell>
          <cell r="E17">
            <v>25</v>
          </cell>
        </row>
        <row r="18">
          <cell r="A18" t="str">
            <v>ГБУЗ ЛО "Бокситогорская стоматологическая поликлиника"</v>
          </cell>
          <cell r="B18">
            <v>0</v>
          </cell>
          <cell r="C18">
            <v>0</v>
          </cell>
          <cell r="D18" t="e">
            <v>#DIV/0!</v>
          </cell>
          <cell r="E18" t="e">
            <v>#DIV/0!</v>
          </cell>
        </row>
        <row r="19">
          <cell r="A19" t="str">
            <v>Поликлиника</v>
          </cell>
          <cell r="D19" t="e">
            <v>#DIV/0!</v>
          </cell>
          <cell r="E19" t="e">
            <v>#DIV/0!</v>
          </cell>
        </row>
        <row r="20">
          <cell r="A20" t="str">
            <v>Волосовский район всего:</v>
          </cell>
          <cell r="B20">
            <v>244</v>
          </cell>
          <cell r="C20">
            <v>232</v>
          </cell>
          <cell r="D20">
            <v>95.081967213114751</v>
          </cell>
          <cell r="E20">
            <v>20.081967213114751</v>
          </cell>
        </row>
        <row r="21">
          <cell r="A21" t="str">
            <v>ГБУЗ ЛО "Волосовская МБ"</v>
          </cell>
          <cell r="B21">
            <v>244</v>
          </cell>
          <cell r="C21">
            <v>232</v>
          </cell>
          <cell r="D21">
            <v>95.081967213114751</v>
          </cell>
          <cell r="E21">
            <v>20.081967213114751</v>
          </cell>
        </row>
        <row r="22">
          <cell r="A22" t="str">
            <v>Поликлиника</v>
          </cell>
          <cell r="B22">
            <v>136</v>
          </cell>
          <cell r="C22">
            <v>127</v>
          </cell>
          <cell r="D22">
            <v>93.382352941176464</v>
          </cell>
          <cell r="E22">
            <v>18.382352941176464</v>
          </cell>
        </row>
        <row r="23">
          <cell r="A23" t="str">
            <v>Стационар</v>
          </cell>
          <cell r="B23">
            <v>15</v>
          </cell>
          <cell r="C23">
            <v>15</v>
          </cell>
          <cell r="D23">
            <v>100</v>
          </cell>
          <cell r="E23">
            <v>25</v>
          </cell>
        </row>
        <row r="24">
          <cell r="A24" t="str">
            <v>ДС</v>
          </cell>
          <cell r="B24">
            <v>51</v>
          </cell>
          <cell r="C24">
            <v>51</v>
          </cell>
          <cell r="D24">
            <v>100</v>
          </cell>
          <cell r="E24">
            <v>25</v>
          </cell>
        </row>
        <row r="25">
          <cell r="A25" t="str">
            <v>Скорая медицинская помощь</v>
          </cell>
          <cell r="B25">
            <v>42</v>
          </cell>
          <cell r="C25">
            <v>39</v>
          </cell>
          <cell r="D25">
            <v>92.857142857142861</v>
          </cell>
          <cell r="E25">
            <v>17.857142857142861</v>
          </cell>
        </row>
        <row r="26">
          <cell r="A26" t="str">
            <v>Волховский район всего:</v>
          </cell>
          <cell r="B26">
            <v>764</v>
          </cell>
          <cell r="C26">
            <v>745</v>
          </cell>
          <cell r="D26">
            <v>97.513089005235599</v>
          </cell>
          <cell r="E26">
            <v>22.513089005235599</v>
          </cell>
        </row>
        <row r="27">
          <cell r="A27" t="str">
            <v>ГБУЗ ЛО "Волховская МБ"</v>
          </cell>
          <cell r="B27">
            <v>649</v>
          </cell>
          <cell r="C27">
            <v>638</v>
          </cell>
          <cell r="D27">
            <v>98.305084745762713</v>
          </cell>
          <cell r="E27">
            <v>23.305084745762713</v>
          </cell>
        </row>
        <row r="28">
          <cell r="A28" t="str">
            <v>Поликлиника</v>
          </cell>
          <cell r="B28">
            <v>212</v>
          </cell>
          <cell r="C28">
            <v>204</v>
          </cell>
          <cell r="D28">
            <v>96.226415094339629</v>
          </cell>
          <cell r="E28">
            <v>21.226415094339629</v>
          </cell>
        </row>
        <row r="29">
          <cell r="A29" t="str">
            <v>Стационар</v>
          </cell>
          <cell r="B29">
            <v>123</v>
          </cell>
          <cell r="C29">
            <v>123</v>
          </cell>
          <cell r="D29">
            <v>100</v>
          </cell>
          <cell r="E29">
            <v>25</v>
          </cell>
        </row>
        <row r="30">
          <cell r="A30" t="str">
            <v>ДС</v>
          </cell>
          <cell r="B30">
            <v>181</v>
          </cell>
          <cell r="C30">
            <v>181</v>
          </cell>
          <cell r="D30">
            <v>100</v>
          </cell>
          <cell r="E30">
            <v>25</v>
          </cell>
        </row>
        <row r="31">
          <cell r="A31" t="str">
            <v>Скорая медицинская помощь</v>
          </cell>
          <cell r="B31">
            <v>133</v>
          </cell>
          <cell r="C31">
            <v>130</v>
          </cell>
          <cell r="D31">
            <v>97.744360902255636</v>
          </cell>
          <cell r="E31">
            <v>22.744360902255636</v>
          </cell>
        </row>
        <row r="32">
          <cell r="A32" t="str">
            <v>ГБУЗ ЛО  "Волховская стоматологическая пол-ка"</v>
          </cell>
          <cell r="B32">
            <v>0</v>
          </cell>
          <cell r="C32">
            <v>0</v>
          </cell>
          <cell r="D32" t="e">
            <v>#DIV/0!</v>
          </cell>
          <cell r="E32" t="e">
            <v>#DIV/0!</v>
          </cell>
        </row>
        <row r="33">
          <cell r="A33" t="str">
            <v>Поликлиника</v>
          </cell>
          <cell r="D33" t="e">
            <v>#DIV/0!</v>
          </cell>
          <cell r="E33" t="e">
            <v>#DIV/0!</v>
          </cell>
        </row>
        <row r="34">
          <cell r="A34" t="str">
            <v>Скорая медицинская помощь</v>
          </cell>
          <cell r="D34" t="e">
            <v>#DIV/0!</v>
          </cell>
          <cell r="E34" t="e">
            <v>#DIV/0!</v>
          </cell>
        </row>
        <row r="35">
          <cell r="A35" t="str">
            <v>НУЗ "Отделенческая б-ца на ст. Волховстрой "ОАО РЖД"</v>
          </cell>
          <cell r="B35">
            <v>115</v>
          </cell>
          <cell r="C35">
            <v>107</v>
          </cell>
          <cell r="D35">
            <v>93.043478260869563</v>
          </cell>
          <cell r="E35">
            <v>18.043478260869563</v>
          </cell>
        </row>
        <row r="36">
          <cell r="A36" t="str">
            <v>Поликлиника</v>
          </cell>
          <cell r="B36">
            <v>49</v>
          </cell>
          <cell r="C36">
            <v>46</v>
          </cell>
          <cell r="D36">
            <v>93.877551020408163</v>
          </cell>
          <cell r="E36">
            <v>18.877551020408163</v>
          </cell>
        </row>
        <row r="37">
          <cell r="A37" t="str">
            <v>Стационар</v>
          </cell>
          <cell r="B37">
            <v>25</v>
          </cell>
          <cell r="C37">
            <v>22</v>
          </cell>
          <cell r="D37">
            <v>88</v>
          </cell>
          <cell r="E37">
            <v>13</v>
          </cell>
        </row>
        <row r="38">
          <cell r="A38" t="str">
            <v>ДС</v>
          </cell>
          <cell r="B38">
            <v>41</v>
          </cell>
          <cell r="C38">
            <v>39</v>
          </cell>
          <cell r="D38">
            <v>95.121951219512198</v>
          </cell>
          <cell r="E38">
            <v>20.121951219512198</v>
          </cell>
        </row>
        <row r="39">
          <cell r="A39" t="str">
            <v>Скорая медицинская помощь</v>
          </cell>
          <cell r="D39" t="e">
            <v>#DIV/0!</v>
          </cell>
          <cell r="E39" t="e">
            <v>#DIV/0!</v>
          </cell>
        </row>
        <row r="40">
          <cell r="A40" t="str">
            <v>Всеволожский район всего:</v>
          </cell>
          <cell r="B40">
            <v>1775</v>
          </cell>
          <cell r="C40">
            <v>1745</v>
          </cell>
          <cell r="D40">
            <v>98.309859154929583</v>
          </cell>
          <cell r="E40">
            <v>23.309859154929583</v>
          </cell>
        </row>
        <row r="41">
          <cell r="A41" t="str">
            <v>ГБУЗ ЛО "Всеволожская КМБ"</v>
          </cell>
          <cell r="B41">
            <v>1057</v>
          </cell>
          <cell r="C41">
            <v>1048</v>
          </cell>
          <cell r="D41">
            <v>99.148533585619674</v>
          </cell>
          <cell r="E41">
            <v>24.148533585619674</v>
          </cell>
        </row>
        <row r="42">
          <cell r="A42" t="str">
            <v>Поликлиника</v>
          </cell>
          <cell r="B42">
            <v>400</v>
          </cell>
          <cell r="C42">
            <v>396</v>
          </cell>
          <cell r="D42">
            <v>99</v>
          </cell>
          <cell r="E42">
            <v>24</v>
          </cell>
        </row>
        <row r="43">
          <cell r="A43" t="str">
            <v>Стационар</v>
          </cell>
          <cell r="B43">
            <v>373</v>
          </cell>
          <cell r="C43">
            <v>370</v>
          </cell>
          <cell r="D43">
            <v>99.195710455764072</v>
          </cell>
          <cell r="E43">
            <v>24.195710455764072</v>
          </cell>
        </row>
        <row r="44">
          <cell r="A44" t="str">
            <v>ДС</v>
          </cell>
          <cell r="B44">
            <v>166</v>
          </cell>
          <cell r="C44">
            <v>165</v>
          </cell>
          <cell r="D44">
            <v>99.397590361445779</v>
          </cell>
          <cell r="E44">
            <v>24.397590361445779</v>
          </cell>
        </row>
        <row r="45">
          <cell r="A45" t="str">
            <v>Скорая медицинская помощь</v>
          </cell>
          <cell r="B45">
            <v>118</v>
          </cell>
          <cell r="C45">
            <v>117</v>
          </cell>
          <cell r="D45">
            <v>99.152542372881356</v>
          </cell>
          <cell r="E45">
            <v>24.152542372881356</v>
          </cell>
        </row>
        <row r="46">
          <cell r="A46" t="str">
            <v>ГБУЗ ЛО "Токсовская РБ"</v>
          </cell>
          <cell r="B46">
            <v>531</v>
          </cell>
          <cell r="C46">
            <v>517</v>
          </cell>
          <cell r="D46">
            <v>97.363465160075336</v>
          </cell>
          <cell r="E46">
            <v>22.363465160075336</v>
          </cell>
        </row>
        <row r="47">
          <cell r="A47" t="str">
            <v>Поликлиника</v>
          </cell>
          <cell r="B47">
            <v>172</v>
          </cell>
          <cell r="C47">
            <v>167</v>
          </cell>
          <cell r="D47">
            <v>97.093023255813947</v>
          </cell>
          <cell r="E47">
            <v>22.093023255813947</v>
          </cell>
        </row>
        <row r="48">
          <cell r="A48" t="str">
            <v>Стационар</v>
          </cell>
          <cell r="B48">
            <v>156</v>
          </cell>
          <cell r="C48">
            <v>148</v>
          </cell>
          <cell r="D48">
            <v>94.871794871794876</v>
          </cell>
          <cell r="E48">
            <v>19.871794871794876</v>
          </cell>
        </row>
        <row r="49">
          <cell r="A49" t="str">
            <v>ДС</v>
          </cell>
          <cell r="B49">
            <v>103</v>
          </cell>
          <cell r="C49">
            <v>103</v>
          </cell>
          <cell r="D49">
            <v>100</v>
          </cell>
          <cell r="E49">
            <v>25</v>
          </cell>
        </row>
        <row r="50">
          <cell r="A50" t="str">
            <v>Скорая медицинская помощь</v>
          </cell>
          <cell r="B50">
            <v>100</v>
          </cell>
          <cell r="C50">
            <v>99</v>
          </cell>
          <cell r="D50">
            <v>99</v>
          </cell>
          <cell r="E50">
            <v>24</v>
          </cell>
        </row>
        <row r="51">
          <cell r="A51" t="str">
            <v>ГБУЗ ЛО "Сертоловская ГБ"</v>
          </cell>
          <cell r="B51">
            <v>140</v>
          </cell>
          <cell r="C51">
            <v>133</v>
          </cell>
          <cell r="D51">
            <v>95</v>
          </cell>
          <cell r="E51">
            <v>20</v>
          </cell>
        </row>
        <row r="52">
          <cell r="A52" t="str">
            <v>Поликлиника</v>
          </cell>
          <cell r="B52">
            <v>50</v>
          </cell>
          <cell r="C52">
            <v>47</v>
          </cell>
          <cell r="D52">
            <v>94</v>
          </cell>
          <cell r="E52">
            <v>19</v>
          </cell>
        </row>
        <row r="53">
          <cell r="A53" t="str">
            <v>Стационар</v>
          </cell>
          <cell r="D53" t="e">
            <v>#DIV/0!</v>
          </cell>
          <cell r="E53" t="e">
            <v>#DIV/0!</v>
          </cell>
        </row>
        <row r="54">
          <cell r="A54" t="str">
            <v>ДС</v>
          </cell>
          <cell r="B54">
            <v>50</v>
          </cell>
          <cell r="C54">
            <v>50</v>
          </cell>
          <cell r="D54">
            <v>100</v>
          </cell>
          <cell r="E54">
            <v>25</v>
          </cell>
        </row>
        <row r="55">
          <cell r="A55" t="str">
            <v>Скорая медицинская помощь</v>
          </cell>
          <cell r="B55">
            <v>40</v>
          </cell>
          <cell r="C55">
            <v>36</v>
          </cell>
          <cell r="D55">
            <v>90</v>
          </cell>
          <cell r="E55">
            <v>15</v>
          </cell>
        </row>
        <row r="56">
          <cell r="A56" t="str">
            <v>ООО "Мой Доктор"</v>
          </cell>
          <cell r="B56">
            <v>10</v>
          </cell>
          <cell r="C56">
            <v>10</v>
          </cell>
          <cell r="D56">
            <v>100</v>
          </cell>
          <cell r="E56">
            <v>25</v>
          </cell>
        </row>
        <row r="57">
          <cell r="A57" t="str">
            <v>Поликлиника</v>
          </cell>
          <cell r="B57">
            <v>10</v>
          </cell>
          <cell r="C57">
            <v>10</v>
          </cell>
          <cell r="D57">
            <v>100</v>
          </cell>
          <cell r="E57">
            <v>25</v>
          </cell>
        </row>
        <row r="58">
          <cell r="A58" t="str">
            <v>ООО "Медиус и К"</v>
          </cell>
          <cell r="B58">
            <v>5</v>
          </cell>
          <cell r="C58">
            <v>5</v>
          </cell>
          <cell r="D58">
            <v>100</v>
          </cell>
          <cell r="E58">
            <v>25</v>
          </cell>
        </row>
        <row r="59">
          <cell r="A59" t="str">
            <v>Поликлиника</v>
          </cell>
          <cell r="B59">
            <v>5</v>
          </cell>
          <cell r="C59">
            <v>5</v>
          </cell>
          <cell r="D59">
            <v>100</v>
          </cell>
          <cell r="E59">
            <v>25</v>
          </cell>
        </row>
        <row r="60">
          <cell r="A60" t="str">
            <v>ООО "МедЭксперт"</v>
          </cell>
          <cell r="B60">
            <v>11</v>
          </cell>
          <cell r="C60">
            <v>11</v>
          </cell>
          <cell r="D60">
            <v>100</v>
          </cell>
          <cell r="E60">
            <v>25</v>
          </cell>
        </row>
        <row r="61">
          <cell r="A61" t="str">
            <v>Поликлиника</v>
          </cell>
          <cell r="B61">
            <v>11</v>
          </cell>
          <cell r="C61">
            <v>11</v>
          </cell>
          <cell r="D61">
            <v>100</v>
          </cell>
          <cell r="E61">
            <v>25</v>
          </cell>
        </row>
        <row r="62">
          <cell r="A62" t="str">
            <v>ООО "Семейный Доктор"</v>
          </cell>
          <cell r="B62">
            <v>16</v>
          </cell>
          <cell r="C62">
            <v>16</v>
          </cell>
          <cell r="D62">
            <v>100</v>
          </cell>
          <cell r="E62">
            <v>25</v>
          </cell>
        </row>
        <row r="63">
          <cell r="A63" t="str">
            <v>Поликлиника</v>
          </cell>
          <cell r="B63">
            <v>11</v>
          </cell>
          <cell r="C63">
            <v>11</v>
          </cell>
          <cell r="D63">
            <v>100</v>
          </cell>
          <cell r="E63">
            <v>25</v>
          </cell>
        </row>
        <row r="64">
          <cell r="A64" t="str">
            <v>ДС</v>
          </cell>
          <cell r="B64">
            <v>5</v>
          </cell>
          <cell r="C64">
            <v>5</v>
          </cell>
          <cell r="D64">
            <v>100</v>
          </cell>
          <cell r="E64">
            <v>25</v>
          </cell>
        </row>
        <row r="65">
          <cell r="A65" t="str">
            <v>ООО "Центры диализа "Авиценна"</v>
          </cell>
          <cell r="B65">
            <v>5</v>
          </cell>
          <cell r="C65">
            <v>5</v>
          </cell>
          <cell r="D65">
            <v>100</v>
          </cell>
          <cell r="E65">
            <v>25</v>
          </cell>
        </row>
        <row r="66">
          <cell r="A66" t="str">
            <v>Поликлиника</v>
          </cell>
          <cell r="B66">
            <v>5</v>
          </cell>
          <cell r="C66">
            <v>5</v>
          </cell>
          <cell r="D66">
            <v>100</v>
          </cell>
          <cell r="E66">
            <v>25</v>
          </cell>
        </row>
        <row r="67">
          <cell r="A67" t="str">
            <v>Выборгский район всего:</v>
          </cell>
          <cell r="B67">
            <v>1449</v>
          </cell>
          <cell r="C67">
            <v>1404</v>
          </cell>
          <cell r="D67">
            <v>96.894409937888199</v>
          </cell>
          <cell r="E67">
            <v>21.894409937888199</v>
          </cell>
        </row>
        <row r="68">
          <cell r="A68" t="str">
            <v>ГБУЗ ЛО "Выборгская МБ"</v>
          </cell>
          <cell r="B68">
            <v>819</v>
          </cell>
          <cell r="C68">
            <v>786</v>
          </cell>
          <cell r="D68">
            <v>95.970695970695971</v>
          </cell>
          <cell r="E68">
            <v>20.970695970695971</v>
          </cell>
        </row>
        <row r="69">
          <cell r="A69" t="str">
            <v>Поликлиника</v>
          </cell>
          <cell r="B69">
            <v>264</v>
          </cell>
          <cell r="C69">
            <v>241</v>
          </cell>
          <cell r="D69">
            <v>91.287878787878782</v>
          </cell>
          <cell r="E69">
            <v>16.287878787878782</v>
          </cell>
        </row>
        <row r="70">
          <cell r="A70" t="str">
            <v>Стационар</v>
          </cell>
          <cell r="B70">
            <v>192</v>
          </cell>
          <cell r="C70">
            <v>189</v>
          </cell>
          <cell r="D70">
            <v>98.4375</v>
          </cell>
          <cell r="E70">
            <v>23.4375</v>
          </cell>
        </row>
        <row r="71">
          <cell r="A71" t="str">
            <v>ДС</v>
          </cell>
          <cell r="B71">
            <v>222</v>
          </cell>
          <cell r="C71">
            <v>221</v>
          </cell>
          <cell r="D71">
            <v>99.549549549549553</v>
          </cell>
          <cell r="E71">
            <v>24.549549549549553</v>
          </cell>
        </row>
        <row r="72">
          <cell r="A72" t="str">
            <v>Скорая медицинская помощь</v>
          </cell>
          <cell r="B72">
            <v>141</v>
          </cell>
          <cell r="C72">
            <v>135</v>
          </cell>
          <cell r="D72">
            <v>95.744680851063833</v>
          </cell>
          <cell r="E72">
            <v>20.744680851063833</v>
          </cell>
        </row>
        <row r="73">
          <cell r="A73" t="str">
            <v>ГБУЗ ЛО  "Выборгская детская ГБ"</v>
          </cell>
          <cell r="B73">
            <v>164</v>
          </cell>
          <cell r="C73">
            <v>156</v>
          </cell>
          <cell r="D73">
            <v>95.121951219512198</v>
          </cell>
          <cell r="E73">
            <v>20.121951219512198</v>
          </cell>
        </row>
        <row r="74">
          <cell r="A74" t="str">
            <v>Поликлиника</v>
          </cell>
          <cell r="B74">
            <v>101</v>
          </cell>
          <cell r="C74">
            <v>95</v>
          </cell>
          <cell r="D74">
            <v>94.059405940594061</v>
          </cell>
          <cell r="E74">
            <v>19.059405940594061</v>
          </cell>
        </row>
        <row r="75">
          <cell r="A75" t="str">
            <v>Стационар</v>
          </cell>
          <cell r="B75">
            <v>61</v>
          </cell>
          <cell r="C75">
            <v>59</v>
          </cell>
          <cell r="D75">
            <v>96.721311475409834</v>
          </cell>
          <cell r="E75">
            <v>21.721311475409834</v>
          </cell>
        </row>
        <row r="76">
          <cell r="A76" t="str">
            <v>ДС</v>
          </cell>
          <cell r="B76">
            <v>1</v>
          </cell>
          <cell r="C76">
            <v>1</v>
          </cell>
          <cell r="D76">
            <v>100</v>
          </cell>
          <cell r="E76">
            <v>25</v>
          </cell>
        </row>
        <row r="77">
          <cell r="A77" t="str">
            <v>Скорая медицинская помощь</v>
          </cell>
          <cell r="B77">
            <v>1</v>
          </cell>
          <cell r="C77">
            <v>1</v>
          </cell>
          <cell r="D77">
            <v>100</v>
          </cell>
          <cell r="E77">
            <v>25</v>
          </cell>
        </row>
        <row r="78">
          <cell r="A78" t="str">
            <v>ГАУЗ ЛО "Выборгская Стоматологическая пол-ка"</v>
          </cell>
          <cell r="B78">
            <v>0</v>
          </cell>
          <cell r="C78">
            <v>0</v>
          </cell>
          <cell r="D78" t="e">
            <v>#DIV/0!</v>
          </cell>
          <cell r="E78" t="e">
            <v>#DIV/0!</v>
          </cell>
        </row>
        <row r="79">
          <cell r="A79" t="str">
            <v>Поликлиника</v>
          </cell>
          <cell r="D79" t="e">
            <v>#DIV/0!</v>
          </cell>
          <cell r="E79" t="e">
            <v>#DIV/0!</v>
          </cell>
        </row>
        <row r="80">
          <cell r="A80" t="str">
            <v>ГБУЗ ЛО "Приморская РБ"</v>
          </cell>
          <cell r="B80">
            <v>139</v>
          </cell>
          <cell r="C80">
            <v>138</v>
          </cell>
          <cell r="D80">
            <v>99.280575539568346</v>
          </cell>
          <cell r="E80">
            <v>24.280575539568346</v>
          </cell>
        </row>
        <row r="81">
          <cell r="A81" t="str">
            <v>Поликлиника</v>
          </cell>
          <cell r="B81">
            <v>50</v>
          </cell>
          <cell r="C81">
            <v>49</v>
          </cell>
          <cell r="D81">
            <v>98</v>
          </cell>
          <cell r="E81">
            <v>23</v>
          </cell>
        </row>
        <row r="82">
          <cell r="A82" t="str">
            <v>Стационар</v>
          </cell>
          <cell r="B82">
            <v>29</v>
          </cell>
          <cell r="C82">
            <v>29</v>
          </cell>
          <cell r="D82">
            <v>100</v>
          </cell>
          <cell r="E82">
            <v>25</v>
          </cell>
        </row>
        <row r="83">
          <cell r="A83" t="str">
            <v>ДС</v>
          </cell>
          <cell r="B83">
            <v>60</v>
          </cell>
          <cell r="C83">
            <v>60</v>
          </cell>
          <cell r="D83">
            <v>100</v>
          </cell>
          <cell r="E83">
            <v>25</v>
          </cell>
        </row>
        <row r="86">
          <cell r="A86" t="str">
            <v>Поликлиника</v>
          </cell>
          <cell r="B86">
            <v>60</v>
          </cell>
          <cell r="C86">
            <v>59</v>
          </cell>
          <cell r="D86">
            <v>98.333333333333329</v>
          </cell>
          <cell r="E86">
            <v>23.333333333333329</v>
          </cell>
        </row>
        <row r="87">
          <cell r="A87" t="str">
            <v>Стационар</v>
          </cell>
          <cell r="B87">
            <v>50</v>
          </cell>
          <cell r="C87">
            <v>49</v>
          </cell>
          <cell r="D87">
            <v>98</v>
          </cell>
          <cell r="E87">
            <v>23</v>
          </cell>
        </row>
        <row r="88">
          <cell r="A88" t="str">
            <v>ДС</v>
          </cell>
          <cell r="B88">
            <v>30</v>
          </cell>
          <cell r="C88">
            <v>30</v>
          </cell>
          <cell r="D88">
            <v>100</v>
          </cell>
          <cell r="E88">
            <v>25</v>
          </cell>
        </row>
        <row r="89">
          <cell r="A89" t="str">
            <v>Скорая медицинская помощь</v>
          </cell>
          <cell r="D89" t="e">
            <v>#DIV/0!</v>
          </cell>
          <cell r="E89" t="e">
            <v>#DIV/0!</v>
          </cell>
        </row>
        <row r="90">
          <cell r="A90" t="str">
            <v>ГБУЗ ЛО "Выборгский роддом"</v>
          </cell>
          <cell r="B90">
            <v>147</v>
          </cell>
          <cell r="C90">
            <v>146</v>
          </cell>
          <cell r="D90">
            <v>99.319727891156461</v>
          </cell>
          <cell r="E90">
            <v>24.319727891156461</v>
          </cell>
        </row>
        <row r="91">
          <cell r="A91" t="str">
            <v>Поликлиника</v>
          </cell>
          <cell r="B91">
            <v>79</v>
          </cell>
          <cell r="C91">
            <v>79</v>
          </cell>
          <cell r="D91">
            <v>100</v>
          </cell>
          <cell r="E91">
            <v>25</v>
          </cell>
        </row>
        <row r="92">
          <cell r="A92" t="str">
            <v>Стационар</v>
          </cell>
          <cell r="B92">
            <v>58</v>
          </cell>
          <cell r="C92">
            <v>57</v>
          </cell>
          <cell r="D92">
            <v>98.275862068965523</v>
          </cell>
          <cell r="E92">
            <v>23.275862068965523</v>
          </cell>
        </row>
        <row r="93">
          <cell r="A93" t="str">
            <v>ДС</v>
          </cell>
          <cell r="B93">
            <v>10</v>
          </cell>
          <cell r="C93">
            <v>10</v>
          </cell>
          <cell r="D93">
            <v>100</v>
          </cell>
          <cell r="E93">
            <v>25</v>
          </cell>
        </row>
        <row r="94">
          <cell r="A94" t="str">
            <v>Скорая медицинская помощь</v>
          </cell>
          <cell r="D94" t="e">
            <v>#DIV/0!</v>
          </cell>
          <cell r="E94" t="e">
            <v>#DIV/0!</v>
          </cell>
        </row>
        <row r="95">
          <cell r="A95" t="str">
            <v>ЧУЗ "РЖД-МЕДИЦИНА" Г.ВЫБОРГ"</v>
          </cell>
          <cell r="B95">
            <v>40</v>
          </cell>
          <cell r="C95">
            <v>40</v>
          </cell>
          <cell r="D95">
            <v>100</v>
          </cell>
          <cell r="E95">
            <v>25</v>
          </cell>
        </row>
        <row r="96">
          <cell r="A96" t="str">
            <v>Поликлиника</v>
          </cell>
          <cell r="B96">
            <v>20</v>
          </cell>
          <cell r="C96">
            <v>20</v>
          </cell>
          <cell r="D96">
            <v>100</v>
          </cell>
          <cell r="E96">
            <v>25</v>
          </cell>
        </row>
        <row r="97">
          <cell r="A97" t="str">
            <v>Стационар</v>
          </cell>
          <cell r="B97">
            <v>20</v>
          </cell>
          <cell r="C97">
            <v>20</v>
          </cell>
          <cell r="D97">
            <v>100</v>
          </cell>
          <cell r="E97">
            <v>25</v>
          </cell>
        </row>
        <row r="98">
          <cell r="A98" t="str">
            <v>ДС</v>
          </cell>
          <cell r="D98" t="e">
            <v>#DIV/0!</v>
          </cell>
          <cell r="E98" t="e">
            <v>#DIV/0!</v>
          </cell>
        </row>
        <row r="99">
          <cell r="A99" t="str">
            <v>Гатчинский район всего:</v>
          </cell>
          <cell r="B99">
            <v>2919</v>
          </cell>
          <cell r="C99">
            <v>2518</v>
          </cell>
          <cell r="D99">
            <v>86.262418636519357</v>
          </cell>
          <cell r="E99">
            <v>11.262418636519357</v>
          </cell>
        </row>
        <row r="100">
          <cell r="A100" t="str">
            <v>ГБУЗ ЛО "Гатчинская КМБ"</v>
          </cell>
          <cell r="B100">
            <v>2808</v>
          </cell>
          <cell r="C100">
            <v>2407</v>
          </cell>
          <cell r="D100">
            <v>85.719373219373225</v>
          </cell>
          <cell r="E100">
            <v>10.719373219373225</v>
          </cell>
        </row>
        <row r="101">
          <cell r="A101" t="str">
            <v>Поликлиника</v>
          </cell>
          <cell r="B101">
            <v>1128</v>
          </cell>
          <cell r="C101">
            <v>897</v>
          </cell>
          <cell r="D101">
            <v>79.521276595744681</v>
          </cell>
          <cell r="E101">
            <v>4.5212765957446805</v>
          </cell>
        </row>
        <row r="102">
          <cell r="A102" t="str">
            <v>Стационар</v>
          </cell>
          <cell r="B102">
            <v>678</v>
          </cell>
          <cell r="C102">
            <v>604</v>
          </cell>
          <cell r="D102">
            <v>89.08554572271386</v>
          </cell>
          <cell r="E102">
            <v>14.08554572271386</v>
          </cell>
        </row>
        <row r="103">
          <cell r="A103" t="str">
            <v>ДС</v>
          </cell>
          <cell r="B103">
            <v>367</v>
          </cell>
          <cell r="C103">
            <v>318</v>
          </cell>
          <cell r="D103">
            <v>86.648501362397823</v>
          </cell>
          <cell r="E103">
            <v>11.648501362397823</v>
          </cell>
        </row>
        <row r="104">
          <cell r="A104" t="str">
            <v>Скорая медицинская помощь</v>
          </cell>
          <cell r="B104">
            <v>635</v>
          </cell>
          <cell r="C104">
            <v>588</v>
          </cell>
          <cell r="D104">
            <v>92.5984251968504</v>
          </cell>
          <cell r="E104">
            <v>17.5984251968504</v>
          </cell>
        </row>
        <row r="105">
          <cell r="A105" t="str">
            <v>ГАУЗ ЛО "Вырицкая РБ"</v>
          </cell>
          <cell r="B105">
            <v>6</v>
          </cell>
          <cell r="C105">
            <v>6</v>
          </cell>
          <cell r="D105">
            <v>100</v>
          </cell>
          <cell r="E105">
            <v>25</v>
          </cell>
        </row>
        <row r="106">
          <cell r="A106" t="str">
            <v>Поликлиника</v>
          </cell>
          <cell r="B106">
            <v>6</v>
          </cell>
          <cell r="C106">
            <v>6</v>
          </cell>
          <cell r="D106">
            <v>100</v>
          </cell>
          <cell r="E106">
            <v>25</v>
          </cell>
        </row>
        <row r="107">
          <cell r="A107" t="str">
            <v>Стационар</v>
          </cell>
          <cell r="D107" t="e">
            <v>#DIV/0!</v>
          </cell>
          <cell r="E107" t="e">
            <v>#DIV/0!</v>
          </cell>
        </row>
        <row r="108">
          <cell r="A108" t="str">
            <v>ДС</v>
          </cell>
          <cell r="D108" t="e">
            <v>#DIV/0!</v>
          </cell>
          <cell r="E108" t="e">
            <v>#DIV/0!</v>
          </cell>
        </row>
        <row r="109">
          <cell r="A109" t="str">
            <v>Скорая медицинская помощь</v>
          </cell>
          <cell r="D109" t="e">
            <v>#DIV/0!</v>
          </cell>
          <cell r="E109" t="e">
            <v>#DIV/0!</v>
          </cell>
        </row>
        <row r="110">
          <cell r="A110" t="str">
            <v>ООО "АЛЕКСА"</v>
          </cell>
          <cell r="B110">
            <v>0</v>
          </cell>
          <cell r="C110">
            <v>0</v>
          </cell>
          <cell r="D110" t="e">
            <v>#DIV/0!</v>
          </cell>
          <cell r="E110" t="e">
            <v>#DIV/0!</v>
          </cell>
        </row>
        <row r="111">
          <cell r="A111" t="str">
            <v>Поликлиника</v>
          </cell>
          <cell r="D111" t="e">
            <v>#DIV/0!</v>
          </cell>
          <cell r="E111" t="e">
            <v>#DIV/0!</v>
          </cell>
        </row>
        <row r="112">
          <cell r="A112" t="str">
            <v>ООО "СЗМЦ +"</v>
          </cell>
          <cell r="B112">
            <v>0</v>
          </cell>
          <cell r="C112">
            <v>0</v>
          </cell>
          <cell r="D112" t="e">
            <v>#DIV/0!</v>
          </cell>
          <cell r="E112" t="e">
            <v>#DIV/0!</v>
          </cell>
        </row>
        <row r="113">
          <cell r="A113" t="str">
            <v>Поликлиника</v>
          </cell>
          <cell r="D113" t="e">
            <v>#DIV/0!</v>
          </cell>
          <cell r="E113" t="e">
            <v>#DIV/0!</v>
          </cell>
        </row>
        <row r="114">
          <cell r="A114" t="str">
            <v>ДС</v>
          </cell>
          <cell r="D114" t="e">
            <v>#DIV/0!</v>
          </cell>
          <cell r="E114" t="e">
            <v>#DIV/0!</v>
          </cell>
        </row>
        <row r="115">
          <cell r="A115" t="str">
            <v>МЧ УДПО "НЕФРОСОВЕТ"</v>
          </cell>
          <cell r="B115">
            <v>35</v>
          </cell>
          <cell r="C115">
            <v>35</v>
          </cell>
          <cell r="D115">
            <v>100</v>
          </cell>
          <cell r="E115">
            <v>25</v>
          </cell>
        </row>
        <row r="116">
          <cell r="A116" t="str">
            <v>Поликлиника</v>
          </cell>
          <cell r="B116">
            <v>35</v>
          </cell>
          <cell r="C116">
            <v>35</v>
          </cell>
          <cell r="D116">
            <v>100</v>
          </cell>
          <cell r="E116">
            <v>25</v>
          </cell>
        </row>
        <row r="117">
          <cell r="A117" t="str">
            <v>ООО "Многопрофильный медицинский центр восстановительного лечения "Здоровье"</v>
          </cell>
          <cell r="B117">
            <v>70</v>
          </cell>
          <cell r="C117">
            <v>70</v>
          </cell>
          <cell r="D117">
            <v>100</v>
          </cell>
          <cell r="E117">
            <v>25</v>
          </cell>
        </row>
        <row r="118">
          <cell r="A118" t="str">
            <v>Стационар</v>
          </cell>
          <cell r="B118">
            <v>40</v>
          </cell>
          <cell r="C118">
            <v>40</v>
          </cell>
          <cell r="D118">
            <v>100</v>
          </cell>
          <cell r="E118">
            <v>25</v>
          </cell>
        </row>
        <row r="119">
          <cell r="A119" t="str">
            <v>ДС</v>
          </cell>
          <cell r="B119">
            <v>30</v>
          </cell>
          <cell r="C119">
            <v>30</v>
          </cell>
          <cell r="D119">
            <v>100</v>
          </cell>
          <cell r="E119">
            <v>25</v>
          </cell>
        </row>
        <row r="120">
          <cell r="A120" t="str">
            <v>Кингисеппский район всего:</v>
          </cell>
          <cell r="B120">
            <v>502</v>
          </cell>
          <cell r="C120">
            <v>492</v>
          </cell>
          <cell r="D120">
            <v>98.007968127490045</v>
          </cell>
          <cell r="E120">
            <v>23.007968127490045</v>
          </cell>
        </row>
        <row r="121">
          <cell r="A121" t="str">
            <v>ЧУ "ЦД"ПАРАЦЕЛЬС"</v>
          </cell>
          <cell r="B121">
            <v>25</v>
          </cell>
          <cell r="C121">
            <v>25</v>
          </cell>
          <cell r="D121">
            <v>100</v>
          </cell>
          <cell r="E121">
            <v>25</v>
          </cell>
        </row>
        <row r="122">
          <cell r="A122" t="str">
            <v>Поликлиника</v>
          </cell>
          <cell r="B122">
            <v>25</v>
          </cell>
          <cell r="C122">
            <v>25</v>
          </cell>
          <cell r="D122">
            <v>100</v>
          </cell>
          <cell r="E122">
            <v>25</v>
          </cell>
        </row>
        <row r="123">
          <cell r="A123" t="str">
            <v>ГБУЗ ЛО "Кингисеппская МБ"</v>
          </cell>
          <cell r="B123">
            <v>477</v>
          </cell>
          <cell r="C123">
            <v>467</v>
          </cell>
          <cell r="D123">
            <v>97.903563941299794</v>
          </cell>
          <cell r="E123">
            <v>22.903563941299794</v>
          </cell>
        </row>
        <row r="124">
          <cell r="A124" t="str">
            <v>Поликлиника</v>
          </cell>
          <cell r="B124">
            <v>169</v>
          </cell>
          <cell r="C124">
            <v>162</v>
          </cell>
          <cell r="D124">
            <v>95.857988165680467</v>
          </cell>
          <cell r="E124">
            <v>20.857988165680467</v>
          </cell>
        </row>
        <row r="125">
          <cell r="A125" t="str">
            <v>Стационар</v>
          </cell>
          <cell r="B125">
            <v>109</v>
          </cell>
          <cell r="C125">
            <v>106</v>
          </cell>
          <cell r="D125">
            <v>97.247706422018354</v>
          </cell>
          <cell r="E125">
            <v>22.247706422018354</v>
          </cell>
        </row>
        <row r="126">
          <cell r="A126" t="str">
            <v>ДС</v>
          </cell>
          <cell r="B126">
            <v>115</v>
          </cell>
          <cell r="C126">
            <v>115</v>
          </cell>
          <cell r="D126">
            <v>100</v>
          </cell>
          <cell r="E126">
            <v>25</v>
          </cell>
        </row>
        <row r="127">
          <cell r="A127" t="str">
            <v>Скорая медицинская помощь</v>
          </cell>
          <cell r="B127">
            <v>84</v>
          </cell>
          <cell r="C127">
            <v>84</v>
          </cell>
          <cell r="D127">
            <v>100</v>
          </cell>
          <cell r="E127">
            <v>25</v>
          </cell>
        </row>
        <row r="128">
          <cell r="A128" t="str">
            <v>Кировский район всего:</v>
          </cell>
          <cell r="B128">
            <v>380</v>
          </cell>
          <cell r="C128">
            <v>373</v>
          </cell>
          <cell r="D128">
            <v>98.15789473684211</v>
          </cell>
          <cell r="E128">
            <v>23.15789473684211</v>
          </cell>
        </row>
        <row r="129">
          <cell r="A129" t="str">
            <v>ГБУЗ ЛО "Кировская МБ"</v>
          </cell>
          <cell r="B129">
            <v>355</v>
          </cell>
          <cell r="C129">
            <v>349</v>
          </cell>
          <cell r="D129">
            <v>98.309859154929583</v>
          </cell>
          <cell r="E129">
            <v>23.309859154929583</v>
          </cell>
        </row>
        <row r="130">
          <cell r="A130" t="str">
            <v>Поликлиника</v>
          </cell>
          <cell r="B130">
            <v>105</v>
          </cell>
          <cell r="C130">
            <v>103</v>
          </cell>
          <cell r="D130">
            <v>98.095238095238102</v>
          </cell>
          <cell r="E130">
            <v>23.095238095238102</v>
          </cell>
        </row>
        <row r="131">
          <cell r="A131" t="str">
            <v>Стационар</v>
          </cell>
          <cell r="B131">
            <v>90</v>
          </cell>
          <cell r="C131">
            <v>88</v>
          </cell>
          <cell r="D131">
            <v>97.777777777777771</v>
          </cell>
          <cell r="E131">
            <v>22.777777777777771</v>
          </cell>
        </row>
        <row r="132">
          <cell r="A132" t="str">
            <v>ДС</v>
          </cell>
          <cell r="B132">
            <v>70</v>
          </cell>
          <cell r="C132">
            <v>70</v>
          </cell>
          <cell r="D132">
            <v>100</v>
          </cell>
          <cell r="E132">
            <v>25</v>
          </cell>
        </row>
        <row r="133">
          <cell r="A133" t="str">
            <v>Скорая медицинская помощь</v>
          </cell>
          <cell r="B133">
            <v>90</v>
          </cell>
          <cell r="C133">
            <v>88</v>
          </cell>
          <cell r="D133">
            <v>97.777777777777771</v>
          </cell>
          <cell r="E133">
            <v>22.777777777777771</v>
          </cell>
        </row>
        <row r="134">
          <cell r="A134" t="str">
            <v>ГБУЗ ЛО "Кировская стоматологическая поликлиника"</v>
          </cell>
          <cell r="B134">
            <v>25</v>
          </cell>
          <cell r="C134">
            <v>24</v>
          </cell>
          <cell r="D134">
            <v>96</v>
          </cell>
          <cell r="E134">
            <v>21</v>
          </cell>
        </row>
        <row r="135">
          <cell r="A135" t="str">
            <v>Поликлиника</v>
          </cell>
          <cell r="B135">
            <v>25</v>
          </cell>
          <cell r="C135">
            <v>24</v>
          </cell>
          <cell r="D135">
            <v>96</v>
          </cell>
          <cell r="E135">
            <v>21</v>
          </cell>
        </row>
        <row r="136">
          <cell r="A136" t="str">
            <v>Скорая медицинская помощь</v>
          </cell>
          <cell r="D136" t="e">
            <v>#DIV/0!</v>
          </cell>
          <cell r="E136" t="e">
            <v>#DIV/0!</v>
          </cell>
        </row>
        <row r="137">
          <cell r="A137" t="str">
            <v>Киришский район всего:</v>
          </cell>
          <cell r="B137">
            <v>460</v>
          </cell>
          <cell r="C137">
            <v>446</v>
          </cell>
          <cell r="D137">
            <v>96.956521739130437</v>
          </cell>
          <cell r="E137">
            <v>21.956521739130437</v>
          </cell>
        </row>
        <row r="138">
          <cell r="A138" t="str">
            <v>ГБУЗ ЛО "Киришская КМБ"</v>
          </cell>
          <cell r="B138">
            <v>390</v>
          </cell>
          <cell r="C138">
            <v>378</v>
          </cell>
          <cell r="D138">
            <v>96.92307692307692</v>
          </cell>
          <cell r="E138">
            <v>21.92307692307692</v>
          </cell>
        </row>
        <row r="139">
          <cell r="A139" t="str">
            <v>Поликлиника</v>
          </cell>
          <cell r="B139">
            <v>100</v>
          </cell>
          <cell r="C139">
            <v>96</v>
          </cell>
          <cell r="D139">
            <v>96</v>
          </cell>
          <cell r="E139">
            <v>21</v>
          </cell>
        </row>
        <row r="140">
          <cell r="A140" t="str">
            <v>Стационар</v>
          </cell>
          <cell r="B140">
            <v>106</v>
          </cell>
          <cell r="C140">
            <v>103</v>
          </cell>
          <cell r="D140">
            <v>97.169811320754718</v>
          </cell>
          <cell r="E140">
            <v>22.169811320754718</v>
          </cell>
        </row>
        <row r="141">
          <cell r="A141" t="str">
            <v>ДС</v>
          </cell>
          <cell r="B141">
            <v>86</v>
          </cell>
          <cell r="C141">
            <v>85</v>
          </cell>
          <cell r="D141">
            <v>98.837209302325576</v>
          </cell>
          <cell r="E141">
            <v>23.837209302325576</v>
          </cell>
        </row>
        <row r="142">
          <cell r="A142" t="str">
            <v>Скорая медицинская помощь</v>
          </cell>
          <cell r="B142">
            <v>98</v>
          </cell>
          <cell r="C142">
            <v>94</v>
          </cell>
          <cell r="D142">
            <v>95.91836734693878</v>
          </cell>
          <cell r="E142">
            <v>20.91836734693878</v>
          </cell>
        </row>
        <row r="143">
          <cell r="A143" t="str">
            <v>ЛОГП "Киришская стомат пол-ка"</v>
          </cell>
          <cell r="B143">
            <v>70</v>
          </cell>
          <cell r="C143">
            <v>68</v>
          </cell>
          <cell r="D143">
            <v>97.142857142857139</v>
          </cell>
          <cell r="E143">
            <v>22.142857142857139</v>
          </cell>
        </row>
        <row r="144">
          <cell r="A144" t="str">
            <v>Поликлиника</v>
          </cell>
          <cell r="B144">
            <v>70</v>
          </cell>
          <cell r="C144">
            <v>68</v>
          </cell>
          <cell r="D144">
            <v>97.142857142857139</v>
          </cell>
          <cell r="E144">
            <v>22.142857142857139</v>
          </cell>
        </row>
        <row r="145">
          <cell r="A145" t="str">
            <v>Оздоровительный фонд "МЕДИНЕФ"</v>
          </cell>
          <cell r="B145">
            <v>0</v>
          </cell>
          <cell r="C145">
            <v>0</v>
          </cell>
          <cell r="D145" t="e">
            <v>#DIV/0!</v>
          </cell>
          <cell r="E145" t="e">
            <v>#DIV/0!</v>
          </cell>
        </row>
        <row r="146">
          <cell r="A146" t="str">
            <v>Поликлиника</v>
          </cell>
          <cell r="D146" t="e">
            <v>#DIV/0!</v>
          </cell>
          <cell r="E146" t="e">
            <v>#DIV/0!</v>
          </cell>
        </row>
        <row r="147">
          <cell r="A147" t="str">
            <v>Лодейнопольский район всего:</v>
          </cell>
          <cell r="B147">
            <v>223</v>
          </cell>
          <cell r="C147">
            <v>223</v>
          </cell>
          <cell r="D147">
            <v>100</v>
          </cell>
          <cell r="E147">
            <v>25</v>
          </cell>
        </row>
        <row r="148">
          <cell r="A148" t="str">
            <v>ГБУЗ ЛО "Лодейнопольская МБ"</v>
          </cell>
          <cell r="B148">
            <v>223</v>
          </cell>
          <cell r="C148">
            <v>223</v>
          </cell>
          <cell r="D148">
            <v>100</v>
          </cell>
          <cell r="E148">
            <v>25</v>
          </cell>
        </row>
        <row r="149">
          <cell r="A149" t="str">
            <v>Поликлиника</v>
          </cell>
          <cell r="B149">
            <v>60</v>
          </cell>
          <cell r="C149">
            <v>60</v>
          </cell>
          <cell r="D149">
            <v>100</v>
          </cell>
          <cell r="E149">
            <v>25</v>
          </cell>
        </row>
        <row r="150">
          <cell r="A150" t="str">
            <v>Стационар</v>
          </cell>
          <cell r="B150">
            <v>56</v>
          </cell>
          <cell r="C150">
            <v>56</v>
          </cell>
          <cell r="D150">
            <v>100</v>
          </cell>
          <cell r="E150">
            <v>25</v>
          </cell>
        </row>
        <row r="151">
          <cell r="A151" t="str">
            <v>ДС</v>
          </cell>
          <cell r="B151">
            <v>52</v>
          </cell>
          <cell r="C151">
            <v>52</v>
          </cell>
          <cell r="D151">
            <v>100</v>
          </cell>
          <cell r="E151">
            <v>25</v>
          </cell>
        </row>
        <row r="152">
          <cell r="A152" t="str">
            <v>Скорая медицинская помощь</v>
          </cell>
          <cell r="B152">
            <v>55</v>
          </cell>
          <cell r="C152">
            <v>55</v>
          </cell>
          <cell r="D152">
            <v>100</v>
          </cell>
          <cell r="E152">
            <v>25</v>
          </cell>
        </row>
        <row r="153">
          <cell r="A153" t="str">
            <v>Ломоносовский район всего:</v>
          </cell>
          <cell r="B153">
            <v>147</v>
          </cell>
          <cell r="C153">
            <v>139</v>
          </cell>
          <cell r="D153">
            <v>94.557823129251702</v>
          </cell>
          <cell r="E153">
            <v>19.557823129251702</v>
          </cell>
        </row>
        <row r="156">
          <cell r="A156" t="str">
            <v>Стационар</v>
          </cell>
          <cell r="B156">
            <v>56</v>
          </cell>
          <cell r="C156">
            <v>52</v>
          </cell>
          <cell r="D156">
            <v>92.857142857142861</v>
          </cell>
          <cell r="E156">
            <v>17.857142857142861</v>
          </cell>
        </row>
        <row r="157">
          <cell r="A157" t="str">
            <v>ДС</v>
          </cell>
          <cell r="B157">
            <v>22</v>
          </cell>
          <cell r="C157">
            <v>22</v>
          </cell>
          <cell r="D157">
            <v>100</v>
          </cell>
          <cell r="E157">
            <v>25</v>
          </cell>
        </row>
        <row r="158">
          <cell r="A158" t="str">
            <v>Скорая медицинская помощь</v>
          </cell>
          <cell r="B158">
            <v>11</v>
          </cell>
          <cell r="C158">
            <v>11</v>
          </cell>
          <cell r="D158">
            <v>100</v>
          </cell>
          <cell r="E158">
            <v>25</v>
          </cell>
        </row>
        <row r="159">
          <cell r="A159" t="str">
            <v>ООО "Клиника"</v>
          </cell>
          <cell r="B159">
            <v>0</v>
          </cell>
          <cell r="C159">
            <v>0</v>
          </cell>
          <cell r="D159" t="e">
            <v>#DIV/0!</v>
          </cell>
          <cell r="E159" t="e">
            <v>#DIV/0!</v>
          </cell>
        </row>
        <row r="160">
          <cell r="A160" t="str">
            <v>Поликлиника</v>
          </cell>
          <cell r="D160" t="e">
            <v>#DIV/0!</v>
          </cell>
          <cell r="E160" t="e">
            <v>#DIV/0!</v>
          </cell>
        </row>
        <row r="161">
          <cell r="A161" t="str">
            <v>Лужский район всего:</v>
          </cell>
          <cell r="B161">
            <v>527</v>
          </cell>
          <cell r="C161">
            <v>506</v>
          </cell>
          <cell r="D161">
            <v>96.015180265654649</v>
          </cell>
          <cell r="E161">
            <v>21.015180265654649</v>
          </cell>
        </row>
        <row r="162">
          <cell r="A162" t="str">
            <v>ГБУЗ ЛО "Лужская МБ"</v>
          </cell>
          <cell r="B162">
            <v>527</v>
          </cell>
          <cell r="C162">
            <v>506</v>
          </cell>
          <cell r="D162">
            <v>96.015180265654649</v>
          </cell>
          <cell r="E162">
            <v>21.015180265654649</v>
          </cell>
        </row>
        <row r="163">
          <cell r="A163" t="str">
            <v>Поликлиника</v>
          </cell>
          <cell r="B163">
            <v>345</v>
          </cell>
          <cell r="C163">
            <v>333</v>
          </cell>
          <cell r="D163">
            <v>96.521739130434781</v>
          </cell>
          <cell r="E163">
            <v>21.521739130434781</v>
          </cell>
        </row>
        <row r="164">
          <cell r="A164" t="str">
            <v>Стационар</v>
          </cell>
          <cell r="B164">
            <v>94</v>
          </cell>
          <cell r="C164">
            <v>89</v>
          </cell>
          <cell r="D164">
            <v>94.680851063829792</v>
          </cell>
          <cell r="E164">
            <v>19.680851063829792</v>
          </cell>
        </row>
        <row r="165">
          <cell r="A165" t="str">
            <v>ДС</v>
          </cell>
          <cell r="B165">
            <v>37</v>
          </cell>
          <cell r="C165">
            <v>37</v>
          </cell>
          <cell r="D165">
            <v>100</v>
          </cell>
          <cell r="E165">
            <v>25</v>
          </cell>
        </row>
        <row r="166">
          <cell r="A166" t="str">
            <v>Скорая медицинская помощь</v>
          </cell>
          <cell r="B166">
            <v>51</v>
          </cell>
          <cell r="C166">
            <v>47</v>
          </cell>
          <cell r="D166">
            <v>92.156862745098039</v>
          </cell>
          <cell r="E166">
            <v>17.156862745098039</v>
          </cell>
        </row>
        <row r="167">
          <cell r="A167" t="str">
            <v>Подпорожский район всего:</v>
          </cell>
          <cell r="B167">
            <v>232</v>
          </cell>
          <cell r="C167">
            <v>228</v>
          </cell>
          <cell r="D167">
            <v>98.275862068965523</v>
          </cell>
          <cell r="E167">
            <v>23.275862068965523</v>
          </cell>
        </row>
        <row r="168">
          <cell r="A168" t="str">
            <v>ГБУЗ ЛО "Подпорожская МБ"</v>
          </cell>
          <cell r="B168">
            <v>232</v>
          </cell>
          <cell r="C168">
            <v>228</v>
          </cell>
          <cell r="D168">
            <v>98.275862068965523</v>
          </cell>
          <cell r="E168">
            <v>23.275862068965523</v>
          </cell>
        </row>
        <row r="169">
          <cell r="A169" t="str">
            <v>Поликлиника</v>
          </cell>
          <cell r="B169">
            <v>57</v>
          </cell>
          <cell r="C169">
            <v>53</v>
          </cell>
          <cell r="D169">
            <v>92.982456140350877</v>
          </cell>
          <cell r="E169">
            <v>17.982456140350877</v>
          </cell>
        </row>
        <row r="170">
          <cell r="A170" t="str">
            <v>Стационар</v>
          </cell>
          <cell r="B170">
            <v>65</v>
          </cell>
          <cell r="C170">
            <v>65</v>
          </cell>
          <cell r="D170">
            <v>100</v>
          </cell>
          <cell r="E170">
            <v>25</v>
          </cell>
        </row>
        <row r="171">
          <cell r="A171" t="str">
            <v>ДС</v>
          </cell>
          <cell r="B171">
            <v>48</v>
          </cell>
          <cell r="C171">
            <v>48</v>
          </cell>
          <cell r="D171">
            <v>100</v>
          </cell>
          <cell r="E171">
            <v>25</v>
          </cell>
        </row>
        <row r="172">
          <cell r="A172" t="str">
            <v>Скорая медицинская помощь</v>
          </cell>
          <cell r="B172">
            <v>62</v>
          </cell>
          <cell r="C172">
            <v>62</v>
          </cell>
          <cell r="D172">
            <v>100</v>
          </cell>
          <cell r="E172">
            <v>25</v>
          </cell>
        </row>
        <row r="173">
          <cell r="A173" t="str">
            <v>Приозерский район всего:</v>
          </cell>
          <cell r="B173">
            <v>183</v>
          </cell>
          <cell r="C173">
            <v>177</v>
          </cell>
          <cell r="D173">
            <v>96.721311475409834</v>
          </cell>
          <cell r="E173">
            <v>21.721311475409834</v>
          </cell>
        </row>
        <row r="174">
          <cell r="A174" t="str">
            <v>ГБУЗ ЛО "Приозерская МБ"</v>
          </cell>
          <cell r="B174">
            <v>183</v>
          </cell>
          <cell r="C174">
            <v>177</v>
          </cell>
          <cell r="D174">
            <v>96.721311475409834</v>
          </cell>
          <cell r="E174">
            <v>21.721311475409834</v>
          </cell>
        </row>
        <row r="175">
          <cell r="A175" t="str">
            <v>Поликлиника</v>
          </cell>
          <cell r="B175">
            <v>181</v>
          </cell>
          <cell r="C175">
            <v>175</v>
          </cell>
          <cell r="D175">
            <v>96.685082872928177</v>
          </cell>
          <cell r="E175">
            <v>21.685082872928177</v>
          </cell>
        </row>
        <row r="176">
          <cell r="A176" t="str">
            <v>Стационар</v>
          </cell>
          <cell r="B176">
            <v>2</v>
          </cell>
          <cell r="C176">
            <v>2</v>
          </cell>
          <cell r="D176">
            <v>100</v>
          </cell>
          <cell r="E176">
            <v>25</v>
          </cell>
        </row>
        <row r="177">
          <cell r="A177" t="str">
            <v>ДС</v>
          </cell>
          <cell r="D177" t="e">
            <v>#DIV/0!</v>
          </cell>
          <cell r="E177" t="e">
            <v>#DIV/0!</v>
          </cell>
        </row>
        <row r="178">
          <cell r="A178" t="str">
            <v>Скорая медицинская помощь</v>
          </cell>
          <cell r="D178" t="e">
            <v>#DIV/0!</v>
          </cell>
          <cell r="E178" t="e">
            <v>#DIV/0!</v>
          </cell>
        </row>
        <row r="179">
          <cell r="A179" t="str">
            <v>Сланцевский район всего:</v>
          </cell>
          <cell r="B179">
            <v>450</v>
          </cell>
          <cell r="C179">
            <v>435</v>
          </cell>
          <cell r="D179">
            <v>96.666666666666671</v>
          </cell>
          <cell r="E179">
            <v>21.666666666666671</v>
          </cell>
        </row>
        <row r="180">
          <cell r="A180" t="str">
            <v>ГБУЗ ЛО "Сланцевская МБ"</v>
          </cell>
          <cell r="B180">
            <v>450</v>
          </cell>
          <cell r="C180">
            <v>435</v>
          </cell>
          <cell r="D180">
            <v>96.666666666666671</v>
          </cell>
          <cell r="E180">
            <v>21.666666666666671</v>
          </cell>
        </row>
        <row r="181">
          <cell r="A181" t="str">
            <v>Поликлиника</v>
          </cell>
          <cell r="B181">
            <v>137</v>
          </cell>
          <cell r="C181">
            <v>132</v>
          </cell>
          <cell r="D181">
            <v>96.350364963503651</v>
          </cell>
          <cell r="E181">
            <v>21.350364963503651</v>
          </cell>
        </row>
        <row r="182">
          <cell r="A182" t="str">
            <v>Стационар</v>
          </cell>
          <cell r="B182">
            <v>120</v>
          </cell>
          <cell r="C182">
            <v>115</v>
          </cell>
          <cell r="D182">
            <v>95.833333333333329</v>
          </cell>
          <cell r="E182">
            <v>20.833333333333329</v>
          </cell>
        </row>
        <row r="183">
          <cell r="A183" t="str">
            <v>ДС</v>
          </cell>
          <cell r="B183">
            <v>112</v>
          </cell>
          <cell r="C183">
            <v>111</v>
          </cell>
          <cell r="D183">
            <v>99.107142857142861</v>
          </cell>
          <cell r="E183">
            <v>24.107142857142861</v>
          </cell>
        </row>
        <row r="184">
          <cell r="A184" t="str">
            <v>Скорая медицинская помощь</v>
          </cell>
          <cell r="B184">
            <v>81</v>
          </cell>
          <cell r="C184">
            <v>77</v>
          </cell>
          <cell r="D184">
            <v>95.061728395061735</v>
          </cell>
          <cell r="E184">
            <v>20.061728395061735</v>
          </cell>
        </row>
        <row r="185">
          <cell r="A185" t="str">
            <v>Сосновоборский городской округ всего:</v>
          </cell>
          <cell r="B185">
            <v>368</v>
          </cell>
          <cell r="C185">
            <v>349</v>
          </cell>
          <cell r="D185">
            <v>94.836956521739125</v>
          </cell>
          <cell r="E185">
            <v>19.836956521739125</v>
          </cell>
        </row>
        <row r="186">
          <cell r="A186" t="str">
            <v>ФГБУЗ ЦМСЧ N 38 ФМБА России</v>
          </cell>
          <cell r="B186">
            <v>368</v>
          </cell>
          <cell r="C186">
            <v>349</v>
          </cell>
          <cell r="D186">
            <v>94.836956521739125</v>
          </cell>
          <cell r="E186">
            <v>19.836956521739125</v>
          </cell>
        </row>
        <row r="187">
          <cell r="A187" t="str">
            <v>Поликлиника</v>
          </cell>
          <cell r="B187">
            <v>119</v>
          </cell>
          <cell r="C187">
            <v>113</v>
          </cell>
          <cell r="D187">
            <v>94.957983193277315</v>
          </cell>
          <cell r="E187">
            <v>19.957983193277315</v>
          </cell>
        </row>
        <row r="188">
          <cell r="A188" t="str">
            <v>Стационар</v>
          </cell>
          <cell r="B188">
            <v>78</v>
          </cell>
          <cell r="C188">
            <v>70</v>
          </cell>
          <cell r="D188">
            <v>89.743589743589737</v>
          </cell>
          <cell r="E188">
            <v>14.743589743589737</v>
          </cell>
        </row>
        <row r="189">
          <cell r="A189" t="str">
            <v>ДС</v>
          </cell>
          <cell r="B189">
            <v>128</v>
          </cell>
          <cell r="C189">
            <v>124</v>
          </cell>
          <cell r="D189">
            <v>96.875</v>
          </cell>
          <cell r="E189">
            <v>21.875</v>
          </cell>
        </row>
        <row r="190">
          <cell r="A190" t="str">
            <v>Скорая медицинская помощь</v>
          </cell>
          <cell r="B190">
            <v>43</v>
          </cell>
          <cell r="C190">
            <v>42</v>
          </cell>
          <cell r="D190">
            <v>97.674418604651166</v>
          </cell>
          <cell r="E190">
            <v>22.674418604651166</v>
          </cell>
        </row>
        <row r="191">
          <cell r="A191" t="str">
            <v>Тихвинский район всего:</v>
          </cell>
          <cell r="B191">
            <v>345</v>
          </cell>
          <cell r="C191">
            <v>304</v>
          </cell>
          <cell r="D191">
            <v>88.115942028985501</v>
          </cell>
          <cell r="E191">
            <v>13.115942028985501</v>
          </cell>
        </row>
        <row r="192">
          <cell r="A192" t="str">
            <v>ГБУЗ ЛО "Тихвинская МБ"</v>
          </cell>
          <cell r="B192">
            <v>345</v>
          </cell>
          <cell r="C192">
            <v>304</v>
          </cell>
          <cell r="D192">
            <v>88.115942028985501</v>
          </cell>
          <cell r="E192">
            <v>13.115942028985501</v>
          </cell>
        </row>
        <row r="193">
          <cell r="A193" t="str">
            <v>Поликлиника</v>
          </cell>
          <cell r="B193">
            <v>118</v>
          </cell>
          <cell r="C193">
            <v>97</v>
          </cell>
          <cell r="D193">
            <v>82.20338983050847</v>
          </cell>
          <cell r="E193">
            <v>7.2033898305084705</v>
          </cell>
        </row>
        <row r="194">
          <cell r="A194" t="str">
            <v>Стационар</v>
          </cell>
          <cell r="B194">
            <v>84</v>
          </cell>
          <cell r="C194">
            <v>77</v>
          </cell>
          <cell r="D194">
            <v>91.666666666666671</v>
          </cell>
          <cell r="E194">
            <v>16.666666666666671</v>
          </cell>
        </row>
        <row r="195">
          <cell r="A195" t="str">
            <v>ДС</v>
          </cell>
          <cell r="B195">
            <v>69</v>
          </cell>
          <cell r="C195">
            <v>63</v>
          </cell>
          <cell r="D195">
            <v>91.304347826086953</v>
          </cell>
          <cell r="E195">
            <v>16.304347826086953</v>
          </cell>
        </row>
        <row r="196">
          <cell r="A196" t="str">
            <v>Скорая медицинская помощь</v>
          </cell>
          <cell r="B196">
            <v>74</v>
          </cell>
          <cell r="C196">
            <v>67</v>
          </cell>
          <cell r="D196">
            <v>90.540540540540547</v>
          </cell>
          <cell r="E196">
            <v>15.540540540540547</v>
          </cell>
        </row>
        <row r="197">
          <cell r="A197" t="str">
            <v>Тосненский район всего:</v>
          </cell>
          <cell r="B197">
            <v>295</v>
          </cell>
          <cell r="C197">
            <v>280</v>
          </cell>
          <cell r="D197">
            <v>94.915254237288138</v>
          </cell>
          <cell r="E197">
            <v>19.915254237288138</v>
          </cell>
        </row>
        <row r="198">
          <cell r="A198" t="str">
            <v>ООО "МЦ " Здоровье"</v>
          </cell>
          <cell r="B198">
            <v>0</v>
          </cell>
          <cell r="C198">
            <v>0</v>
          </cell>
          <cell r="D198" t="e">
            <v>#DIV/0!</v>
          </cell>
          <cell r="E198" t="e">
            <v>#DIV/0!</v>
          </cell>
        </row>
        <row r="199">
          <cell r="A199" t="str">
            <v>Поликлиника</v>
          </cell>
          <cell r="D199" t="e">
            <v>#DIV/0!</v>
          </cell>
          <cell r="E199" t="e">
            <v>#DIV/0!</v>
          </cell>
        </row>
        <row r="200">
          <cell r="A200" t="str">
            <v>ГБУЗ ЛО "Тосненская КМБ"</v>
          </cell>
          <cell r="B200">
            <v>295</v>
          </cell>
          <cell r="C200">
            <v>280</v>
          </cell>
          <cell r="D200">
            <v>94.915254237288138</v>
          </cell>
          <cell r="E200">
            <v>19.915254237288138</v>
          </cell>
        </row>
        <row r="201">
          <cell r="A201" t="str">
            <v>Поликлиника</v>
          </cell>
          <cell r="B201">
            <v>114</v>
          </cell>
          <cell r="C201">
            <v>103</v>
          </cell>
          <cell r="D201">
            <v>90.350877192982452</v>
          </cell>
          <cell r="E201">
            <v>15.350877192982452</v>
          </cell>
        </row>
        <row r="202">
          <cell r="A202" t="str">
            <v>Стационар</v>
          </cell>
          <cell r="B202">
            <v>62</v>
          </cell>
          <cell r="C202">
            <v>60</v>
          </cell>
          <cell r="D202">
            <v>96.774193548387103</v>
          </cell>
          <cell r="E202">
            <v>21.774193548387103</v>
          </cell>
        </row>
        <row r="203">
          <cell r="A203" t="str">
            <v>ДС</v>
          </cell>
          <cell r="B203">
            <v>52</v>
          </cell>
          <cell r="C203">
            <v>52</v>
          </cell>
          <cell r="D203">
            <v>100</v>
          </cell>
          <cell r="E203">
            <v>25</v>
          </cell>
        </row>
        <row r="204">
          <cell r="A204" t="str">
            <v>Скорая медицинская помощь</v>
          </cell>
          <cell r="B204">
            <v>67</v>
          </cell>
          <cell r="C204">
            <v>65</v>
          </cell>
          <cell r="D204">
            <v>97.014925373134332</v>
          </cell>
          <cell r="E204">
            <v>22.014925373134332</v>
          </cell>
        </row>
        <row r="205">
          <cell r="A205" t="str">
            <v>МО 2, 3 уровня, расположенные на территории Санкт-Петербурга, всего:</v>
          </cell>
          <cell r="B205">
            <v>357</v>
          </cell>
          <cell r="C205">
            <v>351</v>
          </cell>
          <cell r="D205">
            <v>98.319327731092443</v>
          </cell>
          <cell r="E205">
            <v>23.319327731092443</v>
          </cell>
        </row>
        <row r="206">
          <cell r="A206" t="str">
            <v>ГБУЗ "Ленинградская областная клиническая больница"</v>
          </cell>
          <cell r="B206">
            <v>79</v>
          </cell>
          <cell r="C206">
            <v>76</v>
          </cell>
          <cell r="D206">
            <v>96.202531645569621</v>
          </cell>
          <cell r="E206">
            <v>21.202531645569621</v>
          </cell>
        </row>
        <row r="207">
          <cell r="A207" t="str">
            <v>Поликлиника</v>
          </cell>
          <cell r="B207">
            <v>30</v>
          </cell>
          <cell r="C207">
            <v>30</v>
          </cell>
          <cell r="D207">
            <v>100</v>
          </cell>
          <cell r="E207">
            <v>25</v>
          </cell>
        </row>
        <row r="208">
          <cell r="A208" t="str">
            <v>Стационар</v>
          </cell>
          <cell r="B208">
            <v>21</v>
          </cell>
          <cell r="C208">
            <v>19</v>
          </cell>
          <cell r="D208">
            <v>90.476190476190482</v>
          </cell>
          <cell r="E208">
            <v>15.476190476190482</v>
          </cell>
        </row>
        <row r="209">
          <cell r="A209" t="str">
            <v>ДС</v>
          </cell>
          <cell r="B209">
            <v>28</v>
          </cell>
          <cell r="C209">
            <v>27</v>
          </cell>
          <cell r="D209">
            <v>96.428571428571431</v>
          </cell>
          <cell r="E209">
            <v>21.428571428571431</v>
          </cell>
        </row>
        <row r="210">
          <cell r="A210" t="str">
            <v>ГАУЗ "Ленинградский обл. кардиологический диспансер"</v>
          </cell>
          <cell r="B210">
            <v>0</v>
          </cell>
          <cell r="C210">
            <v>0</v>
          </cell>
          <cell r="D210" t="e">
            <v>#DIV/0!</v>
          </cell>
          <cell r="E210" t="e">
            <v>#DIV/0!</v>
          </cell>
        </row>
        <row r="211">
          <cell r="A211" t="str">
            <v>Поликлиника</v>
          </cell>
          <cell r="B211">
            <v>0</v>
          </cell>
          <cell r="C211">
            <v>0</v>
          </cell>
          <cell r="D211" t="e">
            <v>#DIV/0!</v>
          </cell>
          <cell r="E211" t="e">
            <v>#DIV/0!</v>
          </cell>
        </row>
        <row r="212">
          <cell r="A212" t="str">
            <v>Стационар</v>
          </cell>
          <cell r="B212">
            <v>0</v>
          </cell>
          <cell r="C212">
            <v>0</v>
          </cell>
          <cell r="D212" t="e">
            <v>#DIV/0!</v>
          </cell>
          <cell r="E212" t="e">
            <v>#DIV/0!</v>
          </cell>
        </row>
        <row r="213">
          <cell r="A213" t="str">
            <v>ГБУЗ "Ленинградский областной клинический онкологический диспансер"</v>
          </cell>
          <cell r="B213">
            <v>79</v>
          </cell>
          <cell r="C213">
            <v>79</v>
          </cell>
          <cell r="D213">
            <v>100</v>
          </cell>
          <cell r="E213">
            <v>25</v>
          </cell>
        </row>
        <row r="214">
          <cell r="A214" t="str">
            <v>Поликлиника</v>
          </cell>
          <cell r="B214">
            <v>30</v>
          </cell>
          <cell r="C214">
            <v>30</v>
          </cell>
          <cell r="D214">
            <v>100</v>
          </cell>
          <cell r="E214">
            <v>25</v>
          </cell>
        </row>
        <row r="215">
          <cell r="A215" t="str">
            <v>Стационар</v>
          </cell>
          <cell r="B215">
            <v>29</v>
          </cell>
          <cell r="C215">
            <v>29</v>
          </cell>
          <cell r="D215">
            <v>100</v>
          </cell>
          <cell r="E215">
            <v>25</v>
          </cell>
        </row>
        <row r="216">
          <cell r="A216" t="str">
            <v>ДС</v>
          </cell>
          <cell r="B216">
            <v>20</v>
          </cell>
          <cell r="C216">
            <v>20</v>
          </cell>
          <cell r="D216">
            <v>100</v>
          </cell>
          <cell r="E216">
            <v>25</v>
          </cell>
        </row>
        <row r="217">
          <cell r="A217" t="str">
            <v>ЛОГБУЗ "Детская клиническая больница"</v>
          </cell>
          <cell r="B217">
            <v>62</v>
          </cell>
          <cell r="C217">
            <v>59</v>
          </cell>
          <cell r="D217">
            <v>95.161290322580641</v>
          </cell>
          <cell r="E217">
            <v>20.161290322580641</v>
          </cell>
        </row>
        <row r="218">
          <cell r="A218" t="str">
            <v>Поликлиника</v>
          </cell>
          <cell r="B218">
            <v>30</v>
          </cell>
          <cell r="C218">
            <v>29</v>
          </cell>
          <cell r="D218">
            <v>96.666666666666671</v>
          </cell>
          <cell r="E218">
            <v>21.666666666666671</v>
          </cell>
        </row>
        <row r="219">
          <cell r="A219" t="str">
            <v>Стационар</v>
          </cell>
          <cell r="B219">
            <v>32</v>
          </cell>
          <cell r="C219">
            <v>30</v>
          </cell>
          <cell r="D219">
            <v>93.75</v>
          </cell>
          <cell r="E219">
            <v>18.75</v>
          </cell>
        </row>
        <row r="220">
          <cell r="A220" t="str">
            <v>ДС</v>
          </cell>
          <cell r="D220" t="e">
            <v>#DIV/0!</v>
          </cell>
          <cell r="E220" t="e">
            <v>#DIV/0!</v>
          </cell>
        </row>
        <row r="221">
          <cell r="A221" t="str">
            <v>ФГБУЗ КБ №122 им.Л.Г.Соколова ФМБА России</v>
          </cell>
          <cell r="B221">
            <v>34</v>
          </cell>
          <cell r="C221">
            <v>34</v>
          </cell>
          <cell r="D221">
            <v>100</v>
          </cell>
          <cell r="E221">
            <v>25</v>
          </cell>
        </row>
        <row r="222">
          <cell r="A222" t="str">
            <v>Поликлиника</v>
          </cell>
          <cell r="B222">
            <v>15</v>
          </cell>
          <cell r="C222">
            <v>15</v>
          </cell>
          <cell r="D222">
            <v>100</v>
          </cell>
          <cell r="E222">
            <v>25</v>
          </cell>
        </row>
        <row r="223">
          <cell r="A223" t="str">
            <v>ДС</v>
          </cell>
          <cell r="B223">
            <v>19</v>
          </cell>
          <cell r="C223">
            <v>19</v>
          </cell>
          <cell r="D223">
            <v>100</v>
          </cell>
          <cell r="E223">
            <v>25</v>
          </cell>
        </row>
      </sheetData>
      <sheetData sheetId="1">
        <row r="16">
          <cell r="B16">
            <v>71</v>
          </cell>
          <cell r="C16">
            <v>71</v>
          </cell>
        </row>
        <row r="21">
          <cell r="B21">
            <v>42</v>
          </cell>
          <cell r="C21">
            <v>39</v>
          </cell>
        </row>
        <row r="26">
          <cell r="B26">
            <v>133</v>
          </cell>
          <cell r="C26">
            <v>130</v>
          </cell>
        </row>
        <row r="31">
          <cell r="B31">
            <v>258</v>
          </cell>
          <cell r="C31">
            <v>252</v>
          </cell>
        </row>
        <row r="36">
          <cell r="B36">
            <v>142</v>
          </cell>
          <cell r="C36">
            <v>136</v>
          </cell>
        </row>
        <row r="41">
          <cell r="B41">
            <v>635</v>
          </cell>
          <cell r="C41">
            <v>588</v>
          </cell>
        </row>
        <row r="46">
          <cell r="B46">
            <v>84</v>
          </cell>
          <cell r="C46">
            <v>84</v>
          </cell>
        </row>
        <row r="51">
          <cell r="B51">
            <v>90</v>
          </cell>
          <cell r="C51">
            <v>88</v>
          </cell>
        </row>
        <row r="56">
          <cell r="B56">
            <v>98</v>
          </cell>
          <cell r="C56">
            <v>94</v>
          </cell>
        </row>
        <row r="61">
          <cell r="B61">
            <v>55</v>
          </cell>
          <cell r="C61">
            <v>55</v>
          </cell>
        </row>
        <row r="66">
          <cell r="B66">
            <v>11</v>
          </cell>
          <cell r="C66">
            <v>11</v>
          </cell>
        </row>
        <row r="71">
          <cell r="B71">
            <v>51</v>
          </cell>
          <cell r="C71">
            <v>47</v>
          </cell>
        </row>
        <row r="76">
          <cell r="B76">
            <v>62</v>
          </cell>
          <cell r="C76">
            <v>62</v>
          </cell>
        </row>
        <row r="81">
          <cell r="B81">
            <v>0</v>
          </cell>
          <cell r="C81">
            <v>0</v>
          </cell>
        </row>
        <row r="86">
          <cell r="B86">
            <v>81</v>
          </cell>
          <cell r="C86">
            <v>77</v>
          </cell>
        </row>
        <row r="91">
          <cell r="B91">
            <v>43</v>
          </cell>
          <cell r="C91">
            <v>42</v>
          </cell>
        </row>
        <row r="96">
          <cell r="B96">
            <v>74</v>
          </cell>
          <cell r="C96">
            <v>67</v>
          </cell>
        </row>
        <row r="101">
          <cell r="B101">
            <v>67</v>
          </cell>
          <cell r="C101">
            <v>65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workbookViewId="0">
      <selection activeCell="A7" sqref="A7:E28"/>
    </sheetView>
  </sheetViews>
  <sheetFormatPr defaultRowHeight="12.75"/>
  <cols>
    <col min="1" max="1" width="25" customWidth="1"/>
    <col min="2" max="2" width="13.85546875" customWidth="1"/>
    <col min="3" max="3" width="8.28515625" customWidth="1"/>
    <col min="5" max="5" width="10.42578125" customWidth="1"/>
    <col min="6" max="6" width="9.140625" style="2"/>
  </cols>
  <sheetData>
    <row r="1" spans="1:6">
      <c r="A1" t="s">
        <v>0</v>
      </c>
      <c r="D1" t="s">
        <v>1</v>
      </c>
      <c r="E1" s="1" t="s">
        <v>2</v>
      </c>
    </row>
    <row r="2" spans="1:6" ht="15">
      <c r="A2" s="3" t="s">
        <v>3</v>
      </c>
      <c r="B2" s="3"/>
      <c r="C2" s="3"/>
      <c r="D2" s="3"/>
      <c r="E2" s="3"/>
      <c r="F2" s="3"/>
    </row>
    <row r="3" spans="1:6" ht="15">
      <c r="A3" s="4" t="s">
        <v>4</v>
      </c>
      <c r="B3" s="4"/>
      <c r="C3" s="4"/>
      <c r="D3" s="4"/>
      <c r="E3" s="4"/>
      <c r="F3" s="5"/>
    </row>
    <row r="4" spans="1:6" ht="50.25" customHeight="1">
      <c r="A4" s="6" t="s">
        <v>5</v>
      </c>
      <c r="B4" s="6"/>
      <c r="C4" s="6"/>
      <c r="D4" s="6"/>
      <c r="E4" s="6"/>
      <c r="F4" s="7"/>
    </row>
    <row r="5" spans="1:6" ht="15" customHeight="1">
      <c r="A5" s="3" t="s">
        <v>6</v>
      </c>
      <c r="B5" s="3"/>
      <c r="C5" s="3"/>
      <c r="D5" s="3"/>
      <c r="E5" s="3"/>
      <c r="F5" s="3"/>
    </row>
    <row r="6" spans="1:6" ht="13.5" thickBot="1">
      <c r="A6" s="8"/>
      <c r="B6" s="8"/>
      <c r="C6" s="8"/>
      <c r="D6" s="8"/>
      <c r="E6" s="8"/>
      <c r="F6" s="9"/>
    </row>
    <row r="7" spans="1:6">
      <c r="A7" s="10" t="s">
        <v>7</v>
      </c>
      <c r="B7" s="11" t="s">
        <v>8</v>
      </c>
      <c r="C7" s="12" t="s">
        <v>9</v>
      </c>
      <c r="D7" s="12"/>
      <c r="E7" s="13" t="s">
        <v>10</v>
      </c>
    </row>
    <row r="8" spans="1:6" ht="63.75">
      <c r="A8" s="14"/>
      <c r="B8" s="15" t="s">
        <v>11</v>
      </c>
      <c r="C8" s="16" t="s">
        <v>12</v>
      </c>
      <c r="D8" s="17" t="s">
        <v>13</v>
      </c>
      <c r="E8" s="18" t="s">
        <v>14</v>
      </c>
    </row>
    <row r="9" spans="1:6" ht="13.5" thickBot="1">
      <c r="A9" s="19">
        <v>1</v>
      </c>
      <c r="B9" s="20">
        <v>2</v>
      </c>
      <c r="C9" s="21">
        <v>3</v>
      </c>
      <c r="D9" s="22" t="s">
        <v>15</v>
      </c>
      <c r="E9" s="23" t="s">
        <v>16</v>
      </c>
    </row>
    <row r="10" spans="1:6" ht="29.25" customHeight="1" thickBot="1">
      <c r="A10" s="24" t="s">
        <v>17</v>
      </c>
      <c r="B10" s="25">
        <f>SUM(B11:B28)</f>
        <v>1997</v>
      </c>
      <c r="C10" s="25">
        <f>SUM(C11:C28)</f>
        <v>1908</v>
      </c>
      <c r="D10" s="26">
        <f t="shared" ref="D10:D28" si="0">C10/B10*100</f>
        <v>95.543314972458688</v>
      </c>
      <c r="E10" s="27">
        <f t="shared" ref="E10:E28" si="1">D10-75</f>
        <v>20.543314972458688</v>
      </c>
    </row>
    <row r="11" spans="1:6" ht="20.25" customHeight="1">
      <c r="A11" s="28" t="s">
        <v>18</v>
      </c>
      <c r="B11" s="29">
        <f>'[1]район-видпом'!B16</f>
        <v>71</v>
      </c>
      <c r="C11" s="29">
        <f>'[1]район-видпом'!C16</f>
        <v>71</v>
      </c>
      <c r="D11" s="30">
        <f t="shared" si="0"/>
        <v>100</v>
      </c>
      <c r="E11" s="31">
        <f t="shared" si="1"/>
        <v>25</v>
      </c>
    </row>
    <row r="12" spans="1:6" ht="18" customHeight="1">
      <c r="A12" s="32" t="s">
        <v>19</v>
      </c>
      <c r="B12" s="33">
        <f>'[1]район-видпом'!B61</f>
        <v>55</v>
      </c>
      <c r="C12" s="33">
        <f>'[1]район-видпом'!C61</f>
        <v>55</v>
      </c>
      <c r="D12" s="34">
        <f t="shared" si="0"/>
        <v>100</v>
      </c>
      <c r="E12" s="35">
        <f t="shared" si="1"/>
        <v>25</v>
      </c>
    </row>
    <row r="13" spans="1:6" ht="18" customHeight="1">
      <c r="A13" s="32" t="s">
        <v>20</v>
      </c>
      <c r="B13" s="33">
        <f>'[1]район-видпом'!B46</f>
        <v>84</v>
      </c>
      <c r="C13" s="33">
        <f>'[1]район-видпом'!C46</f>
        <v>84</v>
      </c>
      <c r="D13" s="36">
        <f t="shared" si="0"/>
        <v>100</v>
      </c>
      <c r="E13" s="35">
        <f t="shared" si="1"/>
        <v>25</v>
      </c>
    </row>
    <row r="14" spans="1:6" ht="18" customHeight="1">
      <c r="A14" s="32" t="s">
        <v>21</v>
      </c>
      <c r="B14" s="33">
        <f>'[1]район-видпом'!B66</f>
        <v>11</v>
      </c>
      <c r="C14" s="33">
        <f>'[1]район-видпом'!C66</f>
        <v>11</v>
      </c>
      <c r="D14" s="36">
        <f t="shared" si="0"/>
        <v>100</v>
      </c>
      <c r="E14" s="35">
        <f t="shared" si="1"/>
        <v>25</v>
      </c>
    </row>
    <row r="15" spans="1:6" ht="18.75" customHeight="1">
      <c r="A15" s="37" t="s">
        <v>22</v>
      </c>
      <c r="B15" s="38">
        <f>'[1]район-видпом'!B76</f>
        <v>62</v>
      </c>
      <c r="C15" s="38">
        <f>'[1]район-видпом'!C76</f>
        <v>62</v>
      </c>
      <c r="D15" s="36">
        <f t="shared" si="0"/>
        <v>100</v>
      </c>
      <c r="E15" s="39">
        <f t="shared" si="1"/>
        <v>25</v>
      </c>
    </row>
    <row r="16" spans="1:6" ht="29.25" customHeight="1">
      <c r="A16" s="32" t="s">
        <v>23</v>
      </c>
      <c r="B16" s="33">
        <f>'[1]район-видпом'!B51</f>
        <v>90</v>
      </c>
      <c r="C16" s="33">
        <f>'[1]район-видпом'!C51</f>
        <v>88</v>
      </c>
      <c r="D16" s="36">
        <f t="shared" si="0"/>
        <v>97.777777777777771</v>
      </c>
      <c r="E16" s="35">
        <f t="shared" si="1"/>
        <v>22.777777777777771</v>
      </c>
    </row>
    <row r="17" spans="1:5" ht="27" customHeight="1">
      <c r="A17" s="32" t="s">
        <v>24</v>
      </c>
      <c r="B17" s="33">
        <f>'[1]район-видпом'!B26</f>
        <v>133</v>
      </c>
      <c r="C17" s="33">
        <f>'[1]район-видпом'!C26</f>
        <v>130</v>
      </c>
      <c r="D17" s="36">
        <f t="shared" si="0"/>
        <v>97.744360902255636</v>
      </c>
      <c r="E17" s="35">
        <f t="shared" si="1"/>
        <v>22.744360902255636</v>
      </c>
    </row>
    <row r="18" spans="1:5" ht="19.5" customHeight="1">
      <c r="A18" s="32" t="s">
        <v>25</v>
      </c>
      <c r="B18" s="33">
        <f>'[1]район-видпом'!B31</f>
        <v>258</v>
      </c>
      <c r="C18" s="33">
        <f>'[1]район-видпом'!C31</f>
        <v>252</v>
      </c>
      <c r="D18" s="36">
        <f t="shared" si="0"/>
        <v>97.674418604651152</v>
      </c>
      <c r="E18" s="35">
        <f t="shared" si="1"/>
        <v>22.674418604651152</v>
      </c>
    </row>
    <row r="19" spans="1:5" ht="18.75" customHeight="1">
      <c r="A19" s="32" t="s">
        <v>26</v>
      </c>
      <c r="B19" s="33">
        <f>'[1]район-видпом'!B91</f>
        <v>43</v>
      </c>
      <c r="C19" s="33">
        <f>'[1]район-видпом'!C91</f>
        <v>42</v>
      </c>
      <c r="D19" s="36">
        <f t="shared" si="0"/>
        <v>97.674418604651152</v>
      </c>
      <c r="E19" s="35">
        <f t="shared" si="1"/>
        <v>22.674418604651152</v>
      </c>
    </row>
    <row r="20" spans="1:5" ht="29.25" hidden="1" customHeight="1">
      <c r="A20" s="32" t="s">
        <v>27</v>
      </c>
      <c r="B20" s="33">
        <f>'[1]район-видпом'!B81</f>
        <v>0</v>
      </c>
      <c r="C20" s="33">
        <f>'[1]район-видпом'!C81</f>
        <v>0</v>
      </c>
      <c r="D20" s="36" t="e">
        <f t="shared" si="0"/>
        <v>#DIV/0!</v>
      </c>
      <c r="E20" s="35" t="e">
        <f t="shared" si="1"/>
        <v>#DIV/0!</v>
      </c>
    </row>
    <row r="21" spans="1:5" ht="19.5" customHeight="1">
      <c r="A21" s="32" t="s">
        <v>28</v>
      </c>
      <c r="B21" s="33">
        <f>'[1]район-видпом'!B101</f>
        <v>67</v>
      </c>
      <c r="C21" s="33">
        <f>'[1]район-видпом'!C101</f>
        <v>65</v>
      </c>
      <c r="D21" s="36">
        <f t="shared" si="0"/>
        <v>97.014925373134332</v>
      </c>
      <c r="E21" s="35">
        <f t="shared" si="1"/>
        <v>22.014925373134332</v>
      </c>
    </row>
    <row r="22" spans="1:5" ht="33" customHeight="1">
      <c r="A22" s="32" t="s">
        <v>29</v>
      </c>
      <c r="B22" s="33">
        <f>'[1]район-видпом'!B56</f>
        <v>98</v>
      </c>
      <c r="C22" s="33">
        <f>'[1]район-видпом'!C56</f>
        <v>94</v>
      </c>
      <c r="D22" s="36">
        <f t="shared" si="0"/>
        <v>95.918367346938766</v>
      </c>
      <c r="E22" s="35">
        <f t="shared" si="1"/>
        <v>20.918367346938766</v>
      </c>
    </row>
    <row r="23" spans="1:5" ht="29.25" customHeight="1">
      <c r="A23" s="32" t="s">
        <v>30</v>
      </c>
      <c r="B23" s="33">
        <f>'[1]район-видпом'!B36</f>
        <v>142</v>
      </c>
      <c r="C23" s="33">
        <f>'[1]район-видпом'!C36</f>
        <v>136</v>
      </c>
      <c r="D23" s="36">
        <f t="shared" si="0"/>
        <v>95.774647887323937</v>
      </c>
      <c r="E23" s="35">
        <f t="shared" si="1"/>
        <v>20.774647887323937</v>
      </c>
    </row>
    <row r="24" spans="1:5" ht="17.25" customHeight="1">
      <c r="A24" s="32" t="s">
        <v>31</v>
      </c>
      <c r="B24" s="33">
        <f>'[1]район-видпом'!B86</f>
        <v>81</v>
      </c>
      <c r="C24" s="33">
        <f>'[1]район-видпом'!C86</f>
        <v>77</v>
      </c>
      <c r="D24" s="36">
        <f t="shared" si="0"/>
        <v>95.061728395061735</v>
      </c>
      <c r="E24" s="35">
        <f t="shared" si="1"/>
        <v>20.061728395061735</v>
      </c>
    </row>
    <row r="25" spans="1:5" ht="30" customHeight="1">
      <c r="A25" s="32" t="s">
        <v>32</v>
      </c>
      <c r="B25" s="33">
        <f>'[1]район-видпом'!B21</f>
        <v>42</v>
      </c>
      <c r="C25" s="33">
        <f>'[1]район-видпом'!C21</f>
        <v>39</v>
      </c>
      <c r="D25" s="36">
        <f t="shared" si="0"/>
        <v>92.857142857142861</v>
      </c>
      <c r="E25" s="35">
        <f t="shared" si="1"/>
        <v>17.857142857142861</v>
      </c>
    </row>
    <row r="26" spans="1:5" ht="27.75" customHeight="1">
      <c r="A26" s="37" t="s">
        <v>33</v>
      </c>
      <c r="B26" s="38">
        <f>'[1]район-видпом'!B41</f>
        <v>635</v>
      </c>
      <c r="C26" s="38">
        <f>'[1]район-видпом'!C41</f>
        <v>588</v>
      </c>
      <c r="D26" s="36">
        <f t="shared" si="0"/>
        <v>92.5984251968504</v>
      </c>
      <c r="E26" s="39">
        <f t="shared" si="1"/>
        <v>17.5984251968504</v>
      </c>
    </row>
    <row r="27" spans="1:5" ht="19.5" customHeight="1">
      <c r="A27" s="32" t="s">
        <v>34</v>
      </c>
      <c r="B27" s="33">
        <f>'[1]район-видпом'!B71</f>
        <v>51</v>
      </c>
      <c r="C27" s="33">
        <f>'[1]район-видпом'!C71</f>
        <v>47</v>
      </c>
      <c r="D27" s="36">
        <f t="shared" si="0"/>
        <v>92.156862745098039</v>
      </c>
      <c r="E27" s="35">
        <f t="shared" si="1"/>
        <v>17.156862745098039</v>
      </c>
    </row>
    <row r="28" spans="1:5" ht="22.5" customHeight="1" thickBot="1">
      <c r="A28" s="40" t="s">
        <v>35</v>
      </c>
      <c r="B28" s="41">
        <f>'[1]район-видпом'!B96</f>
        <v>74</v>
      </c>
      <c r="C28" s="41">
        <f>'[1]район-видпом'!C96</f>
        <v>67</v>
      </c>
      <c r="D28" s="42">
        <f t="shared" si="0"/>
        <v>90.540540540540533</v>
      </c>
      <c r="E28" s="43">
        <f t="shared" si="1"/>
        <v>15.540540540540533</v>
      </c>
    </row>
    <row r="30" spans="1:5">
      <c r="A30" s="44" t="s">
        <v>36</v>
      </c>
    </row>
  </sheetData>
  <sheetProtection selectLockedCells="1" selectUnlockedCells="1"/>
  <mergeCells count="4">
    <mergeCell ref="A2:F2"/>
    <mergeCell ref="A3:E3"/>
    <mergeCell ref="A4:E4"/>
    <mergeCell ref="A5:F5"/>
  </mergeCells>
  <pageMargins left="0.98402777777777772" right="0.74791666666666667" top="0.78749999999999998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1смп</vt:lpstr>
      <vt:lpstr>'1смп'!Область_печати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2019-05-08T08:11:16Z</dcterms:created>
  <dcterms:modified xsi:type="dcterms:W3CDTF">2019-05-08T08:11:27Z</dcterms:modified>
</cp:coreProperties>
</file>