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MMON\ФЭО\Алдошина\Смета2020\Нормирование\05\"/>
    </mc:Choice>
  </mc:AlternateContent>
  <bookViews>
    <workbookView xWindow="0" yWindow="0" windowWidth="28800" windowHeight="11430"/>
  </bookViews>
  <sheets>
    <sheet name="Приложение8" sheetId="1" r:id="rId1"/>
  </sheets>
  <definedNames>
    <definedName name="_xlnm.Print_Area" localSheetId="0">Приложение8!$A$1:$E$36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3" i="1"/>
  <c r="E21" i="1"/>
  <c r="D21" i="1"/>
  <c r="E16" i="1"/>
  <c r="D16" i="1"/>
  <c r="D14" i="1"/>
  <c r="E13" i="1"/>
  <c r="D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<sst xmlns="http://schemas.openxmlformats.org/spreadsheetml/2006/main" count="68" uniqueCount="42">
  <si>
    <t>Приложение 8 к Порядку, утвержденному</t>
  </si>
  <si>
    <t>Норматив количества и цены хозяйственных товаров и принадлежностей</t>
  </si>
  <si>
    <t>№ п/п</t>
  </si>
  <si>
    <t>Наименование</t>
  </si>
  <si>
    <t>Единица измерения</t>
  </si>
  <si>
    <t xml:space="preserve">Норматив </t>
  </si>
  <si>
    <t>Максимально допустимая цена за единицу (руб.)</t>
  </si>
  <si>
    <t>Алкалиновые батарейки АА</t>
  </si>
  <si>
    <t>уп.</t>
  </si>
  <si>
    <t>Алкалиновые батарейки AAA</t>
  </si>
  <si>
    <t>Батарейка CR2032</t>
  </si>
  <si>
    <t>шт.</t>
  </si>
  <si>
    <t>1 на чел.</t>
  </si>
  <si>
    <t>Бирка для ключей</t>
  </si>
  <si>
    <t>Бумага туалетная</t>
  </si>
  <si>
    <t xml:space="preserve">Губки для мытья посуды </t>
  </si>
  <si>
    <t>Клейкая лента</t>
  </si>
  <si>
    <t>Клей универсальный</t>
  </si>
  <si>
    <t>Механизм цилиндровый</t>
  </si>
  <si>
    <t>Мешки для мусора 40 мкм</t>
  </si>
  <si>
    <t>Мешки для мусора 65 мкм</t>
  </si>
  <si>
    <t>Мешки для мусора 120 л</t>
  </si>
  <si>
    <t>л</t>
  </si>
  <si>
    <t>Мыло жидкое антибактериальное</t>
  </si>
  <si>
    <t>Освежитель воздуха</t>
  </si>
  <si>
    <t>Перчатки спилковые</t>
  </si>
  <si>
    <t>Полотенца бумажные 2-слойные 20 пачек в упаковке</t>
  </si>
  <si>
    <t xml:space="preserve">Салфетки бумажные 2-слойные </t>
  </si>
  <si>
    <t>Салфетки из микрофибры</t>
  </si>
  <si>
    <t xml:space="preserve">Средство для мытья посуды </t>
  </si>
  <si>
    <t>Стартер для люминисцентных ламп</t>
  </si>
  <si>
    <t>Сургуч</t>
  </si>
  <si>
    <t>Таблетки декальцинации</t>
  </si>
  <si>
    <t>Таблетки для чистки гидросистемы (кофе-машина)</t>
  </si>
  <si>
    <t>Удлинитель бытовой (3м)</t>
  </si>
  <si>
    <t>Удлинитель (сетевой фильтр) с защитой от перегрузки</t>
  </si>
  <si>
    <t>Фильтр для воды (кофе-машина)</t>
  </si>
  <si>
    <t>Шпагат полипропиленовый в бобине</t>
  </si>
  <si>
    <t>боб.</t>
  </si>
  <si>
    <t>Мыло жидкое</t>
  </si>
  <si>
    <t>Люминесцентные лампы</t>
  </si>
  <si>
    <t>приказом №____ от "___" ________2020г.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</si>
</sst>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zoomScaleSheetLayoutView="100" workbookViewId="0">
      <selection activeCell="K14" sqref="K14"/>
    </sheetView>
  </sheetViews>
  <sheetFormatPr defaultRowHeight="15.75" x14ac:dyDescent="0.25"/>
  <cols>
    <col min="1" max="1" width="6" style="1" customWidth="1"/>
    <col min="2" max="2" width="35.85546875" style="2" customWidth="1"/>
    <col min="3" max="3" width="12.7109375" style="12" customWidth="1"/>
    <col min="4" max="4" width="29.28515625" style="12" customWidth="1"/>
    <col min="5" max="5" width="19.28515625" style="13" customWidth="1"/>
    <col min="6" max="16384" width="9.140625" style="3"/>
  </cols>
  <sheetData>
    <row r="1" spans="1:5" ht="21" customHeight="1" x14ac:dyDescent="0.25">
      <c r="C1" s="14" t="s">
        <v>0</v>
      </c>
      <c r="D1" s="14"/>
      <c r="E1" s="14"/>
    </row>
    <row r="2" spans="1:5" ht="21" customHeight="1" x14ac:dyDescent="0.25">
      <c r="C2" s="14" t="s">
        <v>41</v>
      </c>
      <c r="D2" s="14"/>
      <c r="E2" s="14"/>
    </row>
    <row r="5" spans="1:5" ht="15" customHeight="1" x14ac:dyDescent="0.25">
      <c r="A5" s="15" t="s">
        <v>1</v>
      </c>
      <c r="B5" s="16"/>
      <c r="C5" s="16"/>
      <c r="D5" s="16"/>
      <c r="E5" s="16"/>
    </row>
    <row r="7" spans="1:5" ht="47.25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</row>
    <row r="8" spans="1:5" x14ac:dyDescent="0.25">
      <c r="A8" s="6">
        <v>1</v>
      </c>
      <c r="B8" s="7" t="s">
        <v>7</v>
      </c>
      <c r="C8" s="6" t="s">
        <v>8</v>
      </c>
      <c r="D8" s="6">
        <v>12</v>
      </c>
      <c r="E8" s="8">
        <v>195</v>
      </c>
    </row>
    <row r="9" spans="1:5" x14ac:dyDescent="0.25">
      <c r="A9" s="6">
        <f>A8+1</f>
        <v>2</v>
      </c>
      <c r="B9" s="7" t="s">
        <v>9</v>
      </c>
      <c r="C9" s="6" t="s">
        <v>8</v>
      </c>
      <c r="D9" s="6">
        <v>12</v>
      </c>
      <c r="E9" s="8">
        <v>175</v>
      </c>
    </row>
    <row r="10" spans="1:5" x14ac:dyDescent="0.25">
      <c r="A10" s="6">
        <f t="shared" ref="A10:A36" si="0">A9+1</f>
        <v>3</v>
      </c>
      <c r="B10" s="9" t="s">
        <v>10</v>
      </c>
      <c r="C10" s="10" t="s">
        <v>11</v>
      </c>
      <c r="D10" s="10" t="s">
        <v>12</v>
      </c>
      <c r="E10" s="11">
        <v>100</v>
      </c>
    </row>
    <row r="11" spans="1:5" x14ac:dyDescent="0.25">
      <c r="A11" s="6">
        <f t="shared" si="0"/>
        <v>4</v>
      </c>
      <c r="B11" s="9" t="s">
        <v>13</v>
      </c>
      <c r="C11" s="10" t="s">
        <v>8</v>
      </c>
      <c r="D11" s="10">
        <v>1</v>
      </c>
      <c r="E11" s="11">
        <v>1000</v>
      </c>
    </row>
    <row r="12" spans="1:5" x14ac:dyDescent="0.25">
      <c r="A12" s="6">
        <f t="shared" si="0"/>
        <v>5</v>
      </c>
      <c r="B12" s="7" t="s">
        <v>14</v>
      </c>
      <c r="C12" s="6" t="s">
        <v>11</v>
      </c>
      <c r="D12" s="6">
        <v>1901</v>
      </c>
      <c r="E12" s="8">
        <v>18</v>
      </c>
    </row>
    <row r="13" spans="1:5" x14ac:dyDescent="0.25">
      <c r="A13" s="6">
        <f t="shared" si="0"/>
        <v>6</v>
      </c>
      <c r="B13" s="9" t="s">
        <v>15</v>
      </c>
      <c r="C13" s="6" t="s">
        <v>11</v>
      </c>
      <c r="D13" s="10">
        <f>30*10</f>
        <v>300</v>
      </c>
      <c r="E13" s="8">
        <f>41.8/10</f>
        <v>4.18</v>
      </c>
    </row>
    <row r="14" spans="1:5" x14ac:dyDescent="0.25">
      <c r="A14" s="6">
        <f t="shared" si="0"/>
        <v>7</v>
      </c>
      <c r="B14" s="9" t="s">
        <v>16</v>
      </c>
      <c r="C14" s="6" t="s">
        <v>11</v>
      </c>
      <c r="D14" s="10">
        <f>59+1</f>
        <v>60</v>
      </c>
      <c r="E14" s="8">
        <v>60</v>
      </c>
    </row>
    <row r="15" spans="1:5" x14ac:dyDescent="0.25">
      <c r="A15" s="6">
        <f t="shared" si="0"/>
        <v>8</v>
      </c>
      <c r="B15" s="9" t="s">
        <v>17</v>
      </c>
      <c r="C15" s="10" t="s">
        <v>11</v>
      </c>
      <c r="D15" s="10">
        <v>15</v>
      </c>
      <c r="E15" s="8">
        <v>105</v>
      </c>
    </row>
    <row r="16" spans="1:5" x14ac:dyDescent="0.25">
      <c r="A16" s="6">
        <f t="shared" si="0"/>
        <v>9</v>
      </c>
      <c r="B16" s="9" t="s">
        <v>40</v>
      </c>
      <c r="C16" s="6" t="s">
        <v>11</v>
      </c>
      <c r="D16" s="10">
        <f>10*25</f>
        <v>250</v>
      </c>
      <c r="E16" s="8">
        <f>4000/25</f>
        <v>160</v>
      </c>
    </row>
    <row r="17" spans="1:5" x14ac:dyDescent="0.25">
      <c r="A17" s="6">
        <f t="shared" si="0"/>
        <v>10</v>
      </c>
      <c r="B17" s="9" t="s">
        <v>18</v>
      </c>
      <c r="C17" s="10" t="s">
        <v>11</v>
      </c>
      <c r="D17" s="10">
        <v>10</v>
      </c>
      <c r="E17" s="8">
        <v>800</v>
      </c>
    </row>
    <row r="18" spans="1:5" x14ac:dyDescent="0.25">
      <c r="A18" s="6">
        <f>A17+1</f>
        <v>11</v>
      </c>
      <c r="B18" s="7" t="s">
        <v>19</v>
      </c>
      <c r="C18" s="6" t="s">
        <v>11</v>
      </c>
      <c r="D18" s="6">
        <v>60</v>
      </c>
      <c r="E18" s="8">
        <v>184</v>
      </c>
    </row>
    <row r="19" spans="1:5" x14ac:dyDescent="0.25">
      <c r="A19" s="6">
        <f t="shared" si="0"/>
        <v>12</v>
      </c>
      <c r="B19" s="7" t="s">
        <v>20</v>
      </c>
      <c r="C19" s="6" t="s">
        <v>11</v>
      </c>
      <c r="D19" s="6">
        <v>30</v>
      </c>
      <c r="E19" s="8">
        <v>364</v>
      </c>
    </row>
    <row r="20" spans="1:5" x14ac:dyDescent="0.25">
      <c r="A20" s="6">
        <f t="shared" si="0"/>
        <v>13</v>
      </c>
      <c r="B20" s="7" t="s">
        <v>21</v>
      </c>
      <c r="C20" s="6" t="s">
        <v>11</v>
      </c>
      <c r="D20" s="6">
        <v>100</v>
      </c>
      <c r="E20" s="8">
        <v>240</v>
      </c>
    </row>
    <row r="21" spans="1:5" x14ac:dyDescent="0.25">
      <c r="A21" s="6">
        <f t="shared" si="0"/>
        <v>14</v>
      </c>
      <c r="B21" s="7" t="s">
        <v>39</v>
      </c>
      <c r="C21" s="6" t="s">
        <v>22</v>
      </c>
      <c r="D21" s="6">
        <f>15*5</f>
        <v>75</v>
      </c>
      <c r="E21" s="8">
        <f>450/5</f>
        <v>90</v>
      </c>
    </row>
    <row r="22" spans="1:5" x14ac:dyDescent="0.25">
      <c r="A22" s="6">
        <f t="shared" si="0"/>
        <v>15</v>
      </c>
      <c r="B22" s="7" t="s">
        <v>23</v>
      </c>
      <c r="C22" s="6" t="s">
        <v>22</v>
      </c>
      <c r="D22" s="6">
        <v>30</v>
      </c>
      <c r="E22" s="8">
        <v>191</v>
      </c>
    </row>
    <row r="23" spans="1:5" x14ac:dyDescent="0.25">
      <c r="A23" s="6">
        <f t="shared" si="0"/>
        <v>16</v>
      </c>
      <c r="B23" s="7" t="s">
        <v>24</v>
      </c>
      <c r="C23" s="6" t="s">
        <v>11</v>
      </c>
      <c r="D23" s="6">
        <v>12</v>
      </c>
      <c r="E23" s="8">
        <f>70+52</f>
        <v>122</v>
      </c>
    </row>
    <row r="24" spans="1:5" x14ac:dyDescent="0.25">
      <c r="A24" s="6">
        <f t="shared" si="0"/>
        <v>17</v>
      </c>
      <c r="B24" s="9" t="s">
        <v>25</v>
      </c>
      <c r="C24" s="10" t="s">
        <v>11</v>
      </c>
      <c r="D24" s="10">
        <v>30</v>
      </c>
      <c r="E24" s="8">
        <v>270</v>
      </c>
    </row>
    <row r="25" spans="1:5" ht="31.5" x14ac:dyDescent="0.25">
      <c r="A25" s="6">
        <f t="shared" si="0"/>
        <v>18</v>
      </c>
      <c r="B25" s="7" t="s">
        <v>26</v>
      </c>
      <c r="C25" s="6" t="s">
        <v>8</v>
      </c>
      <c r="D25" s="6">
        <v>3</v>
      </c>
      <c r="E25" s="8">
        <v>4000</v>
      </c>
    </row>
    <row r="26" spans="1:5" x14ac:dyDescent="0.25">
      <c r="A26" s="6">
        <f t="shared" si="0"/>
        <v>19</v>
      </c>
      <c r="B26" s="7" t="s">
        <v>27</v>
      </c>
      <c r="C26" s="6" t="s">
        <v>8</v>
      </c>
      <c r="D26" s="6">
        <v>10</v>
      </c>
      <c r="E26" s="8">
        <v>364</v>
      </c>
    </row>
    <row r="27" spans="1:5" x14ac:dyDescent="0.25">
      <c r="A27" s="6">
        <f t="shared" si="0"/>
        <v>20</v>
      </c>
      <c r="B27" s="9" t="s">
        <v>28</v>
      </c>
      <c r="C27" s="10" t="s">
        <v>11</v>
      </c>
      <c r="D27" s="10">
        <v>30</v>
      </c>
      <c r="E27" s="8">
        <v>55</v>
      </c>
    </row>
    <row r="28" spans="1:5" ht="15.75" customHeight="1" x14ac:dyDescent="0.25">
      <c r="A28" s="6">
        <f t="shared" si="0"/>
        <v>21</v>
      </c>
      <c r="B28" s="7" t="s">
        <v>29</v>
      </c>
      <c r="C28" s="6" t="s">
        <v>22</v>
      </c>
      <c r="D28" s="6">
        <f>6/1</f>
        <v>6</v>
      </c>
      <c r="E28" s="8">
        <v>260</v>
      </c>
    </row>
    <row r="29" spans="1:5" ht="31.5" x14ac:dyDescent="0.25">
      <c r="A29" s="6">
        <f t="shared" si="0"/>
        <v>22</v>
      </c>
      <c r="B29" s="9" t="s">
        <v>30</v>
      </c>
      <c r="C29" s="10" t="s">
        <v>8</v>
      </c>
      <c r="D29" s="10">
        <v>10</v>
      </c>
      <c r="E29" s="8">
        <v>1200</v>
      </c>
    </row>
    <row r="30" spans="1:5" x14ac:dyDescent="0.25">
      <c r="A30" s="6">
        <f t="shared" si="0"/>
        <v>23</v>
      </c>
      <c r="B30" s="9" t="s">
        <v>31</v>
      </c>
      <c r="C30" s="10" t="s">
        <v>11</v>
      </c>
      <c r="D30" s="10">
        <v>1</v>
      </c>
      <c r="E30" s="8">
        <v>800</v>
      </c>
    </row>
    <row r="31" spans="1:5" x14ac:dyDescent="0.25">
      <c r="A31" s="6">
        <f t="shared" si="0"/>
        <v>24</v>
      </c>
      <c r="B31" s="9" t="s">
        <v>32</v>
      </c>
      <c r="C31" s="10" t="s">
        <v>11</v>
      </c>
      <c r="D31" s="10">
        <v>8</v>
      </c>
      <c r="E31" s="8">
        <v>1500</v>
      </c>
    </row>
    <row r="32" spans="1:5" ht="31.5" x14ac:dyDescent="0.25">
      <c r="A32" s="6">
        <f t="shared" si="0"/>
        <v>25</v>
      </c>
      <c r="B32" s="7" t="s">
        <v>33</v>
      </c>
      <c r="C32" s="6" t="s">
        <v>11</v>
      </c>
      <c r="D32" s="6">
        <v>4</v>
      </c>
      <c r="E32" s="8">
        <v>1500</v>
      </c>
    </row>
    <row r="33" spans="1:5" x14ac:dyDescent="0.25">
      <c r="A33" s="6">
        <f t="shared" si="0"/>
        <v>26</v>
      </c>
      <c r="B33" s="7" t="s">
        <v>34</v>
      </c>
      <c r="C33" s="6" t="s">
        <v>11</v>
      </c>
      <c r="D33" s="6">
        <v>5</v>
      </c>
      <c r="E33" s="8">
        <v>310</v>
      </c>
    </row>
    <row r="34" spans="1:5" ht="31.5" x14ac:dyDescent="0.25">
      <c r="A34" s="6">
        <f t="shared" si="0"/>
        <v>27</v>
      </c>
      <c r="B34" s="9" t="s">
        <v>35</v>
      </c>
      <c r="C34" s="10" t="s">
        <v>11</v>
      </c>
      <c r="D34" s="10" t="s">
        <v>12</v>
      </c>
      <c r="E34" s="8">
        <v>999</v>
      </c>
    </row>
    <row r="35" spans="1:5" x14ac:dyDescent="0.25">
      <c r="A35" s="6">
        <f t="shared" si="0"/>
        <v>28</v>
      </c>
      <c r="B35" s="7" t="s">
        <v>36</v>
      </c>
      <c r="C35" s="6" t="s">
        <v>11</v>
      </c>
      <c r="D35" s="6">
        <v>10</v>
      </c>
      <c r="E35" s="8">
        <v>2000</v>
      </c>
    </row>
    <row r="36" spans="1:5" ht="31.5" x14ac:dyDescent="0.25">
      <c r="A36" s="6">
        <f t="shared" si="0"/>
        <v>29</v>
      </c>
      <c r="B36" s="9" t="s">
        <v>37</v>
      </c>
      <c r="C36" s="10" t="s">
        <v>38</v>
      </c>
      <c r="D36" s="10">
        <v>5</v>
      </c>
      <c r="E36" s="8">
        <v>2080</v>
      </c>
    </row>
  </sheetData>
  <mergeCells count="3">
    <mergeCell ref="C1:E1"/>
    <mergeCell ref="C2:E2"/>
    <mergeCell ref="A5:E5"/>
  </mergeCells>
  <pageMargins left="0.11811023622047245" right="0.31496062992125984" top="0.74803149606299213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Приложение8</vt:lpstr>
      <vt:lpstr>Приложение8!Область_печати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Бакалец-Ланская Наталия Леонидовна</dc:creator>
  <cp:lastModifiedBy>Бакалец-Ланская Наталия Леонидовна</cp:lastModifiedBy>
  <cp:lastPrinted>2020-05-06T12:28:22Z</cp:lastPrinted>
  <dcterms:created xsi:type="dcterms:W3CDTF">2020-05-06T10:51:51Z</dcterms:created>
  <dcterms:modified xsi:type="dcterms:W3CDTF">2020-05-07T14:00:42Z</dcterms:modified>
</cp:coreProperties>
</file>