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КООРДИНАЦИОННЫЙ СОВЕТ по ЛО\2021 год\КС № 6  от 30.06.2021\Презентации\"/>
    </mc:Choice>
  </mc:AlternateContent>
  <bookViews>
    <workbookView xWindow="0" yWindow="0" windowWidth="28800" windowHeight="12330"/>
  </bookViews>
  <sheets>
    <sheet name="для КС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4" l="1"/>
  <c r="F118" i="4"/>
  <c r="E118" i="4"/>
  <c r="D118" i="4"/>
  <c r="C118" i="4"/>
  <c r="G110" i="4"/>
  <c r="F110" i="4"/>
  <c r="E110" i="4"/>
  <c r="D110" i="4"/>
  <c r="H110" i="4" s="1"/>
  <c r="C110" i="4"/>
  <c r="G102" i="4"/>
  <c r="F102" i="4"/>
  <c r="E102" i="4"/>
  <c r="D102" i="4"/>
  <c r="H102" i="4" s="1"/>
  <c r="C102" i="4"/>
  <c r="G94" i="4"/>
  <c r="F94" i="4"/>
  <c r="E94" i="4"/>
  <c r="D94" i="4"/>
  <c r="C94" i="4"/>
  <c r="H118" i="4" l="1"/>
  <c r="H94" i="4"/>
  <c r="C10" i="4" l="1"/>
  <c r="G86" i="4" l="1"/>
  <c r="F86" i="4"/>
  <c r="E86" i="4"/>
  <c r="D86" i="4"/>
  <c r="C86" i="4"/>
  <c r="G78" i="4"/>
  <c r="F78" i="4"/>
  <c r="E78" i="4"/>
  <c r="D78" i="4"/>
  <c r="C78" i="4"/>
  <c r="G70" i="4"/>
  <c r="F70" i="4"/>
  <c r="E70" i="4"/>
  <c r="D70" i="4"/>
  <c r="H70" i="4" s="1"/>
  <c r="C70" i="4"/>
  <c r="G62" i="4"/>
  <c r="F62" i="4"/>
  <c r="E62" i="4"/>
  <c r="D62" i="4"/>
  <c r="H62" i="4" s="1"/>
  <c r="C62" i="4"/>
  <c r="G54" i="4"/>
  <c r="F54" i="4"/>
  <c r="E54" i="4"/>
  <c r="D54" i="4"/>
  <c r="H54" i="4" s="1"/>
  <c r="C54" i="4"/>
  <c r="G46" i="4"/>
  <c r="F46" i="4"/>
  <c r="E46" i="4"/>
  <c r="D46" i="4"/>
  <c r="C46" i="4"/>
  <c r="G38" i="4"/>
  <c r="F38" i="4"/>
  <c r="E38" i="4"/>
  <c r="D38" i="4"/>
  <c r="C38" i="4"/>
  <c r="G30" i="4"/>
  <c r="F30" i="4"/>
  <c r="E30" i="4"/>
  <c r="D30" i="4"/>
  <c r="C30" i="4"/>
  <c r="E24" i="4"/>
  <c r="E32" i="4" s="1"/>
  <c r="E40" i="4" s="1"/>
  <c r="E48" i="4" s="1"/>
  <c r="E56" i="4" s="1"/>
  <c r="E64" i="4" s="1"/>
  <c r="E72" i="4" s="1"/>
  <c r="E80" i="4" s="1"/>
  <c r="E88" i="4" s="1"/>
  <c r="E96" i="4" s="1"/>
  <c r="E104" i="4" s="1"/>
  <c r="E112" i="4" s="1"/>
  <c r="E120" i="4" s="1"/>
  <c r="G22" i="4"/>
  <c r="F22" i="4"/>
  <c r="E22" i="4"/>
  <c r="D22" i="4"/>
  <c r="H22" i="4" s="1"/>
  <c r="C22" i="4"/>
  <c r="G17" i="4"/>
  <c r="G25" i="4" s="1"/>
  <c r="G33" i="4" s="1"/>
  <c r="G41" i="4" s="1"/>
  <c r="G49" i="4" s="1"/>
  <c r="G57" i="4" s="1"/>
  <c r="G65" i="4" s="1"/>
  <c r="G73" i="4" s="1"/>
  <c r="G81" i="4" s="1"/>
  <c r="G89" i="4" s="1"/>
  <c r="G97" i="4" s="1"/>
  <c r="G105" i="4" s="1"/>
  <c r="G113" i="4" s="1"/>
  <c r="G121" i="4" s="1"/>
  <c r="F17" i="4"/>
  <c r="F25" i="4" s="1"/>
  <c r="F33" i="4" s="1"/>
  <c r="F41" i="4" s="1"/>
  <c r="F49" i="4" s="1"/>
  <c r="F57" i="4" s="1"/>
  <c r="F65" i="4" s="1"/>
  <c r="F73" i="4" s="1"/>
  <c r="F81" i="4" s="1"/>
  <c r="F89" i="4" s="1"/>
  <c r="F97" i="4" s="1"/>
  <c r="F105" i="4" s="1"/>
  <c r="F113" i="4" s="1"/>
  <c r="F121" i="4" s="1"/>
  <c r="E17" i="4"/>
  <c r="E25" i="4" s="1"/>
  <c r="E33" i="4" s="1"/>
  <c r="E41" i="4" s="1"/>
  <c r="E49" i="4" s="1"/>
  <c r="E57" i="4" s="1"/>
  <c r="E65" i="4" s="1"/>
  <c r="E73" i="4" s="1"/>
  <c r="E81" i="4" s="1"/>
  <c r="E89" i="4" s="1"/>
  <c r="E97" i="4" s="1"/>
  <c r="E105" i="4" s="1"/>
  <c r="E113" i="4" s="1"/>
  <c r="E121" i="4" s="1"/>
  <c r="D17" i="4"/>
  <c r="D25" i="4" s="1"/>
  <c r="D33" i="4" s="1"/>
  <c r="D41" i="4" s="1"/>
  <c r="D49" i="4" s="1"/>
  <c r="D57" i="4" s="1"/>
  <c r="D65" i="4" s="1"/>
  <c r="D73" i="4" s="1"/>
  <c r="D81" i="4" s="1"/>
  <c r="D89" i="4" s="1"/>
  <c r="D97" i="4" s="1"/>
  <c r="D105" i="4" s="1"/>
  <c r="D113" i="4" s="1"/>
  <c r="D121" i="4" s="1"/>
  <c r="C17" i="4"/>
  <c r="C25" i="4" s="1"/>
  <c r="C33" i="4" s="1"/>
  <c r="C41" i="4" s="1"/>
  <c r="C49" i="4" s="1"/>
  <c r="C57" i="4" s="1"/>
  <c r="C65" i="4" s="1"/>
  <c r="C73" i="4" s="1"/>
  <c r="C81" i="4" s="1"/>
  <c r="C89" i="4" s="1"/>
  <c r="C97" i="4" s="1"/>
  <c r="C105" i="4" s="1"/>
  <c r="C113" i="4" s="1"/>
  <c r="C121" i="4" s="1"/>
  <c r="G16" i="4"/>
  <c r="G24" i="4" s="1"/>
  <c r="G32" i="4" s="1"/>
  <c r="G40" i="4" s="1"/>
  <c r="G48" i="4" s="1"/>
  <c r="G56" i="4" s="1"/>
  <c r="G64" i="4" s="1"/>
  <c r="G72" i="4" s="1"/>
  <c r="G80" i="4" s="1"/>
  <c r="G88" i="4" s="1"/>
  <c r="G96" i="4" s="1"/>
  <c r="G104" i="4" s="1"/>
  <c r="G112" i="4" s="1"/>
  <c r="G120" i="4" s="1"/>
  <c r="F16" i="4"/>
  <c r="F24" i="4" s="1"/>
  <c r="F32" i="4" s="1"/>
  <c r="F40" i="4" s="1"/>
  <c r="F48" i="4" s="1"/>
  <c r="F56" i="4" s="1"/>
  <c r="F64" i="4" s="1"/>
  <c r="F72" i="4" s="1"/>
  <c r="F80" i="4" s="1"/>
  <c r="F88" i="4" s="1"/>
  <c r="F96" i="4" s="1"/>
  <c r="F104" i="4" s="1"/>
  <c r="F112" i="4" s="1"/>
  <c r="F120" i="4" s="1"/>
  <c r="E16" i="4"/>
  <c r="D16" i="4"/>
  <c r="D24" i="4" s="1"/>
  <c r="D32" i="4" s="1"/>
  <c r="D40" i="4" s="1"/>
  <c r="D48" i="4" s="1"/>
  <c r="D56" i="4" s="1"/>
  <c r="D64" i="4" s="1"/>
  <c r="D72" i="4" s="1"/>
  <c r="D80" i="4" s="1"/>
  <c r="D88" i="4" s="1"/>
  <c r="D96" i="4" s="1"/>
  <c r="D104" i="4" s="1"/>
  <c r="D112" i="4" s="1"/>
  <c r="D120" i="4" s="1"/>
  <c r="C16" i="4"/>
  <c r="C24" i="4" s="1"/>
  <c r="C32" i="4" s="1"/>
  <c r="C40" i="4" s="1"/>
  <c r="C48" i="4" s="1"/>
  <c r="C56" i="4" s="1"/>
  <c r="C64" i="4" s="1"/>
  <c r="C72" i="4" s="1"/>
  <c r="C80" i="4" s="1"/>
  <c r="C88" i="4" s="1"/>
  <c r="C96" i="4" s="1"/>
  <c r="C104" i="4" s="1"/>
  <c r="C112" i="4" s="1"/>
  <c r="C120" i="4" s="1"/>
  <c r="G15" i="4"/>
  <c r="G23" i="4" s="1"/>
  <c r="G31" i="4" s="1"/>
  <c r="G39" i="4" s="1"/>
  <c r="G47" i="4" s="1"/>
  <c r="G55" i="4" s="1"/>
  <c r="G63" i="4" s="1"/>
  <c r="G71" i="4" s="1"/>
  <c r="G79" i="4" s="1"/>
  <c r="G87" i="4" s="1"/>
  <c r="G95" i="4" s="1"/>
  <c r="G103" i="4" s="1"/>
  <c r="G111" i="4" s="1"/>
  <c r="G119" i="4" s="1"/>
  <c r="F15" i="4"/>
  <c r="F23" i="4" s="1"/>
  <c r="F31" i="4" s="1"/>
  <c r="F39" i="4" s="1"/>
  <c r="F47" i="4" s="1"/>
  <c r="F55" i="4" s="1"/>
  <c r="F63" i="4" s="1"/>
  <c r="F71" i="4" s="1"/>
  <c r="F79" i="4" s="1"/>
  <c r="F87" i="4" s="1"/>
  <c r="F95" i="4" s="1"/>
  <c r="F103" i="4" s="1"/>
  <c r="F111" i="4" s="1"/>
  <c r="F119" i="4" s="1"/>
  <c r="E15" i="4"/>
  <c r="E23" i="4" s="1"/>
  <c r="E31" i="4" s="1"/>
  <c r="E39" i="4" s="1"/>
  <c r="E47" i="4" s="1"/>
  <c r="E55" i="4" s="1"/>
  <c r="E63" i="4" s="1"/>
  <c r="E71" i="4" s="1"/>
  <c r="E79" i="4" s="1"/>
  <c r="E87" i="4" s="1"/>
  <c r="E95" i="4" s="1"/>
  <c r="E103" i="4" s="1"/>
  <c r="E111" i="4" s="1"/>
  <c r="E119" i="4" s="1"/>
  <c r="D15" i="4"/>
  <c r="D23" i="4" s="1"/>
  <c r="D31" i="4" s="1"/>
  <c r="D39" i="4" s="1"/>
  <c r="D47" i="4" s="1"/>
  <c r="D55" i="4" s="1"/>
  <c r="D63" i="4" s="1"/>
  <c r="D71" i="4" s="1"/>
  <c r="D79" i="4" s="1"/>
  <c r="D87" i="4" s="1"/>
  <c r="D95" i="4" s="1"/>
  <c r="D103" i="4" s="1"/>
  <c r="D111" i="4" s="1"/>
  <c r="D119" i="4" s="1"/>
  <c r="C15" i="4"/>
  <c r="C23" i="4" s="1"/>
  <c r="C31" i="4" s="1"/>
  <c r="C39" i="4" s="1"/>
  <c r="C47" i="4" s="1"/>
  <c r="C55" i="4" s="1"/>
  <c r="C63" i="4" s="1"/>
  <c r="C71" i="4" s="1"/>
  <c r="C79" i="4" s="1"/>
  <c r="C87" i="4" s="1"/>
  <c r="C95" i="4" s="1"/>
  <c r="C103" i="4" s="1"/>
  <c r="C111" i="4" s="1"/>
  <c r="C119" i="4" s="1"/>
  <c r="G14" i="4"/>
  <c r="F14" i="4"/>
  <c r="E14" i="4"/>
  <c r="D14" i="4"/>
  <c r="C14" i="4"/>
  <c r="G10" i="4"/>
  <c r="G18" i="4" s="1"/>
  <c r="G26" i="4" s="1"/>
  <c r="F10" i="4"/>
  <c r="E10" i="4"/>
  <c r="D10" i="4"/>
  <c r="C18" i="4"/>
  <c r="C26" i="4" s="1"/>
  <c r="H78" i="4" l="1"/>
  <c r="H86" i="4"/>
  <c r="C34" i="4"/>
  <c r="C42" i="4" s="1"/>
  <c r="C50" i="4" s="1"/>
  <c r="C58" i="4" s="1"/>
  <c r="C66" i="4" s="1"/>
  <c r="C74" i="4" s="1"/>
  <c r="C82" i="4" s="1"/>
  <c r="C90" i="4" s="1"/>
  <c r="C98" i="4" s="1"/>
  <c r="C106" i="4" s="1"/>
  <c r="C114" i="4" s="1"/>
  <c r="C122" i="4" s="1"/>
  <c r="G34" i="4"/>
  <c r="G42" i="4" s="1"/>
  <c r="G50" i="4" s="1"/>
  <c r="G58" i="4" s="1"/>
  <c r="G66" i="4" s="1"/>
  <c r="G74" i="4" s="1"/>
  <c r="G82" i="4" s="1"/>
  <c r="G90" i="4" s="1"/>
  <c r="G98" i="4" s="1"/>
  <c r="G106" i="4" s="1"/>
  <c r="G114" i="4" s="1"/>
  <c r="G122" i="4" s="1"/>
  <c r="F18" i="4"/>
  <c r="F26" i="4" s="1"/>
  <c r="F34" i="4" s="1"/>
  <c r="F42" i="4" s="1"/>
  <c r="F50" i="4" s="1"/>
  <c r="F58" i="4" s="1"/>
  <c r="F66" i="4" s="1"/>
  <c r="F74" i="4" s="1"/>
  <c r="F82" i="4" s="1"/>
  <c r="F90" i="4" s="1"/>
  <c r="F98" i="4" s="1"/>
  <c r="F106" i="4" s="1"/>
  <c r="F114" i="4" s="1"/>
  <c r="F122" i="4" s="1"/>
  <c r="D18" i="4"/>
  <c r="D26" i="4" s="1"/>
  <c r="D34" i="4" s="1"/>
  <c r="D42" i="4" s="1"/>
  <c r="D50" i="4" s="1"/>
  <c r="D58" i="4" s="1"/>
  <c r="D66" i="4" s="1"/>
  <c r="E18" i="4"/>
  <c r="H38" i="4"/>
  <c r="H46" i="4"/>
  <c r="H14" i="4"/>
  <c r="E26" i="4"/>
  <c r="E34" i="4" s="1"/>
  <c r="E42" i="4" s="1"/>
  <c r="E50" i="4" s="1"/>
  <c r="E58" i="4" s="1"/>
  <c r="E66" i="4" s="1"/>
  <c r="E74" i="4" s="1"/>
  <c r="E82" i="4" s="1"/>
  <c r="E90" i="4" s="1"/>
  <c r="E98" i="4" s="1"/>
  <c r="E106" i="4" s="1"/>
  <c r="E114" i="4" s="1"/>
  <c r="E122" i="4" s="1"/>
  <c r="H10" i="4"/>
  <c r="H30" i="4"/>
  <c r="H66" i="4" l="1"/>
  <c r="D74" i="4"/>
  <c r="D82" i="4" s="1"/>
  <c r="H58" i="4"/>
  <c r="H74" i="4" l="1"/>
  <c r="D90" i="4"/>
  <c r="H82" i="4"/>
  <c r="H90" i="4" l="1"/>
  <c r="D98" i="4"/>
  <c r="H98" i="4" l="1"/>
  <c r="D106" i="4"/>
  <c r="H106" i="4" l="1"/>
  <c r="D114" i="4"/>
  <c r="D122" i="4" l="1"/>
  <c r="H122" i="4" s="1"/>
  <c r="H114" i="4"/>
</calcChain>
</file>

<file path=xl/sharedStrings.xml><?xml version="1.0" encoding="utf-8"?>
<sst xmlns="http://schemas.openxmlformats.org/spreadsheetml/2006/main" count="158" uniqueCount="46">
  <si>
    <t>Период</t>
  </si>
  <si>
    <t>СМО</t>
  </si>
  <si>
    <t>Количество застрахованных лиц 70 лет и старше, заболевших новой коронавирусной инфекцией COVID-19</t>
  </si>
  <si>
    <t>не госпитализированно в течении суток с момента выявления заболевания</t>
  </si>
  <si>
    <t>всего, из них:</t>
  </si>
  <si>
    <t>не переведенны в профильный стационар</t>
  </si>
  <si>
    <t>госпитализированы в непрофильные МО/структурные подразделения МО/стационар</t>
  </si>
  <si>
    <t>отказавшихся от госпитализации в КС</t>
  </si>
  <si>
    <t>СОГАЗ-Мед</t>
  </si>
  <si>
    <t>РЕСО-Мед</t>
  </si>
  <si>
    <t>Капитал МС</t>
  </si>
  <si>
    <t>ИТОГО</t>
  </si>
  <si>
    <t>всего, из них:
(АМП)</t>
  </si>
  <si>
    <t>Всего, из них:</t>
  </si>
  <si>
    <t>Сведения о количестве застрахованных лиц 70 лет и старше, заболевших новой коронавирусной инфекцией COVID-19</t>
  </si>
  <si>
    <t>ИТОГО 
11-12 недели</t>
  </si>
  <si>
    <t>ИТОГО 
11-13 недели</t>
  </si>
  <si>
    <t>ИТОГО 
11-14 недели</t>
  </si>
  <si>
    <t>ИТОГО 
11-15 недели</t>
  </si>
  <si>
    <t>ИТОГО 
11-16 недели</t>
  </si>
  <si>
    <t>ИТОГО 
11-17 недели</t>
  </si>
  <si>
    <t>Доля не госпитализированных ЗЛ в течении суток с момента выявления заболевания
%</t>
  </si>
  <si>
    <t>ИТОГО 
11-18 недели</t>
  </si>
  <si>
    <t>ИТОГО 
11-19 недели</t>
  </si>
  <si>
    <t>ИТОГО 
11-20 недели</t>
  </si>
  <si>
    <t>ИТОГО 
11-21 недели</t>
  </si>
  <si>
    <t>5=3/2</t>
  </si>
  <si>
    <t>11 неделя
(08.03.21-14.03.21)</t>
  </si>
  <si>
    <t>12 неделя
(15.03.21-21.03.21)</t>
  </si>
  <si>
    <t>13 неделя
(22.03.21-28.03.21)</t>
  </si>
  <si>
    <t>14 неделя
(29.03.21-04.04.21)</t>
  </si>
  <si>
    <t>15 неделя
(05.04.21-11.04.21)</t>
  </si>
  <si>
    <t>16 неделя
(12.04.21-18.04.21)</t>
  </si>
  <si>
    <t>17 неделя
(19.04.21-25.04.21)</t>
  </si>
  <si>
    <t>18 неделя
(26.04.21-02.05.21)</t>
  </si>
  <si>
    <t>19 неделя
(03.05.21-09.05.21)</t>
  </si>
  <si>
    <t>20 неделя
(10.05.21-16.05.21)</t>
  </si>
  <si>
    <t>21 неделя
(17.05.21-23.05.21)</t>
  </si>
  <si>
    <t>22 неделя
(24.05.21-30.05.21)</t>
  </si>
  <si>
    <t>ИТОГО 
11-22 недели</t>
  </si>
  <si>
    <t>23 неделя
(31.05.21-06.06.21)</t>
  </si>
  <si>
    <t>ИТОГО 
11-23 недели</t>
  </si>
  <si>
    <t>24 неделя
(07.06.21-13.06.21)</t>
  </si>
  <si>
    <t>ИТОГО 
11-24 недели</t>
  </si>
  <si>
    <t>25 неделя
(14.06.21-20.06.21)</t>
  </si>
  <si>
    <t>ИТОГО 
11-25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</si>
</sst>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zoomScale="80" zoomScaleNormal="80" workbookViewId="0">
      <selection activeCell="H118" sqref="H118"/>
    </sheetView>
  </sheetViews>
  <sheetFormatPr defaultRowHeight="15" x14ac:dyDescent="0.25"/>
  <cols>
    <col min="1" max="1" width="18.42578125" style="2" customWidth="1"/>
    <col min="2" max="2" width="12.7109375" style="2" customWidth="1"/>
    <col min="3" max="7" width="16.140625" style="10" customWidth="1"/>
    <col min="8" max="8" width="22.42578125" style="16" customWidth="1"/>
    <col min="9" max="16384" width="9.140625" style="2"/>
  </cols>
  <sheetData>
    <row r="1" spans="1:8" x14ac:dyDescent="0.25">
      <c r="H1" s="11"/>
    </row>
    <row r="2" spans="1:8" ht="39" customHeight="1" thickBot="1" x14ac:dyDescent="0.3">
      <c r="A2" s="41" t="s">
        <v>14</v>
      </c>
      <c r="B2" s="41"/>
      <c r="C2" s="41"/>
      <c r="D2" s="41"/>
      <c r="E2" s="41"/>
      <c r="F2" s="41"/>
      <c r="G2" s="41"/>
      <c r="H2" s="41"/>
    </row>
    <row r="3" spans="1:8" ht="27.75" customHeight="1" x14ac:dyDescent="0.25">
      <c r="A3" s="46" t="s">
        <v>0</v>
      </c>
      <c r="B3" s="48" t="s">
        <v>1</v>
      </c>
      <c r="C3" s="50" t="s">
        <v>2</v>
      </c>
      <c r="D3" s="50"/>
      <c r="E3" s="50"/>
      <c r="F3" s="50"/>
      <c r="G3" s="50"/>
      <c r="H3" s="51" t="s">
        <v>21</v>
      </c>
    </row>
    <row r="4" spans="1:8" ht="75" customHeight="1" x14ac:dyDescent="0.25">
      <c r="A4" s="47"/>
      <c r="B4" s="49"/>
      <c r="C4" s="45" t="s">
        <v>13</v>
      </c>
      <c r="D4" s="45" t="s">
        <v>3</v>
      </c>
      <c r="E4" s="45"/>
      <c r="F4" s="45" t="s">
        <v>6</v>
      </c>
      <c r="G4" s="45"/>
      <c r="H4" s="52"/>
    </row>
    <row r="5" spans="1:8" ht="43.5" customHeight="1" x14ac:dyDescent="0.25">
      <c r="A5" s="47"/>
      <c r="B5" s="49"/>
      <c r="C5" s="45"/>
      <c r="D5" s="3" t="s">
        <v>12</v>
      </c>
      <c r="E5" s="3" t="s">
        <v>7</v>
      </c>
      <c r="F5" s="3" t="s">
        <v>4</v>
      </c>
      <c r="G5" s="3" t="s">
        <v>5</v>
      </c>
      <c r="H5" s="52"/>
    </row>
    <row r="6" spans="1:8" ht="17.25" customHeight="1" x14ac:dyDescent="0.25">
      <c r="A6" s="29">
        <v>1</v>
      </c>
      <c r="B6" s="13"/>
      <c r="C6" s="3">
        <v>2</v>
      </c>
      <c r="D6" s="3">
        <v>3</v>
      </c>
      <c r="E6" s="3">
        <v>4</v>
      </c>
      <c r="F6" s="3">
        <v>5</v>
      </c>
      <c r="G6" s="3">
        <v>6</v>
      </c>
      <c r="H6" s="30" t="s">
        <v>26</v>
      </c>
    </row>
    <row r="7" spans="1:8" ht="17.25" customHeight="1" x14ac:dyDescent="0.25">
      <c r="A7" s="36" t="s">
        <v>27</v>
      </c>
      <c r="B7" s="14" t="s">
        <v>8</v>
      </c>
      <c r="C7" s="3">
        <v>55</v>
      </c>
      <c r="D7" s="3">
        <v>13</v>
      </c>
      <c r="E7" s="3">
        <v>13</v>
      </c>
      <c r="F7" s="3">
        <v>0</v>
      </c>
      <c r="G7" s="3">
        <v>0</v>
      </c>
      <c r="H7" s="42"/>
    </row>
    <row r="8" spans="1:8" ht="17.25" customHeight="1" x14ac:dyDescent="0.25">
      <c r="A8" s="37"/>
      <c r="B8" s="14" t="s">
        <v>9</v>
      </c>
      <c r="C8" s="3">
        <v>54</v>
      </c>
      <c r="D8" s="3">
        <v>34</v>
      </c>
      <c r="E8" s="3">
        <v>34</v>
      </c>
      <c r="F8" s="3">
        <v>0</v>
      </c>
      <c r="G8" s="3">
        <v>0</v>
      </c>
      <c r="H8" s="42"/>
    </row>
    <row r="9" spans="1:8" ht="17.25" customHeight="1" thickBot="1" x14ac:dyDescent="0.3">
      <c r="A9" s="37"/>
      <c r="B9" s="17" t="s">
        <v>10</v>
      </c>
      <c r="C9" s="18">
        <v>14</v>
      </c>
      <c r="D9" s="19">
        <v>6</v>
      </c>
      <c r="E9" s="19">
        <v>6</v>
      </c>
      <c r="F9" s="19">
        <v>0</v>
      </c>
      <c r="G9" s="19">
        <v>0</v>
      </c>
      <c r="H9" s="43"/>
    </row>
    <row r="10" spans="1:8" ht="17.25" customHeight="1" thickBot="1" x14ac:dyDescent="0.3">
      <c r="A10" s="38"/>
      <c r="B10" s="23" t="s">
        <v>11</v>
      </c>
      <c r="C10" s="24">
        <f>SUM(C7:C9)</f>
        <v>123</v>
      </c>
      <c r="D10" s="25">
        <f t="shared" ref="D10:G10" si="0">SUM(D7:D9)</f>
        <v>53</v>
      </c>
      <c r="E10" s="25">
        <f t="shared" si="0"/>
        <v>53</v>
      </c>
      <c r="F10" s="25">
        <f t="shared" si="0"/>
        <v>0</v>
      </c>
      <c r="G10" s="25">
        <f t="shared" si="0"/>
        <v>0</v>
      </c>
      <c r="H10" s="26">
        <f>D10/C10</f>
        <v>0.43089430894308944</v>
      </c>
    </row>
    <row r="11" spans="1:8" ht="17.25" customHeight="1" x14ac:dyDescent="0.25">
      <c r="A11" s="36" t="s">
        <v>28</v>
      </c>
      <c r="B11" s="20" t="s">
        <v>8</v>
      </c>
      <c r="C11" s="21">
        <v>78</v>
      </c>
      <c r="D11" s="22">
        <v>12</v>
      </c>
      <c r="E11" s="22">
        <v>12</v>
      </c>
      <c r="F11" s="22">
        <v>0</v>
      </c>
      <c r="G11" s="22">
        <v>0</v>
      </c>
      <c r="H11" s="44"/>
    </row>
    <row r="12" spans="1:8" ht="17.25" customHeight="1" x14ac:dyDescent="0.25">
      <c r="A12" s="37"/>
      <c r="B12" s="14" t="s">
        <v>9</v>
      </c>
      <c r="C12" s="9">
        <v>72</v>
      </c>
      <c r="D12" s="3">
        <v>40</v>
      </c>
      <c r="E12" s="3">
        <v>40</v>
      </c>
      <c r="F12" s="3">
        <v>0</v>
      </c>
      <c r="G12" s="3">
        <v>0</v>
      </c>
      <c r="H12" s="42"/>
    </row>
    <row r="13" spans="1:8" ht="17.25" customHeight="1" thickBot="1" x14ac:dyDescent="0.3">
      <c r="A13" s="37"/>
      <c r="B13" s="17" t="s">
        <v>10</v>
      </c>
      <c r="C13" s="18">
        <v>35</v>
      </c>
      <c r="D13" s="19">
        <v>7</v>
      </c>
      <c r="E13" s="19">
        <v>7</v>
      </c>
      <c r="F13" s="19">
        <v>0</v>
      </c>
      <c r="G13" s="19">
        <v>0</v>
      </c>
      <c r="H13" s="43"/>
    </row>
    <row r="14" spans="1:8" ht="17.25" customHeight="1" thickBot="1" x14ac:dyDescent="0.3">
      <c r="A14" s="38"/>
      <c r="B14" s="23" t="s">
        <v>11</v>
      </c>
      <c r="C14" s="24">
        <f>SUM(C11:C13)</f>
        <v>185</v>
      </c>
      <c r="D14" s="25">
        <f t="shared" ref="D14:G14" si="1">SUM(D11:D13)</f>
        <v>59</v>
      </c>
      <c r="E14" s="25">
        <f t="shared" si="1"/>
        <v>59</v>
      </c>
      <c r="F14" s="25">
        <f t="shared" si="1"/>
        <v>0</v>
      </c>
      <c r="G14" s="25">
        <f t="shared" si="1"/>
        <v>0</v>
      </c>
      <c r="H14" s="26">
        <f>D14/C14</f>
        <v>0.31891891891891894</v>
      </c>
    </row>
    <row r="15" spans="1:8" ht="17.25" hidden="1" customHeight="1" x14ac:dyDescent="0.25">
      <c r="A15" s="36" t="s">
        <v>15</v>
      </c>
      <c r="B15" s="20" t="s">
        <v>8</v>
      </c>
      <c r="C15" s="6">
        <f t="shared" ref="C15:G18" si="2">C7+C11</f>
        <v>133</v>
      </c>
      <c r="D15" s="8">
        <f t="shared" si="2"/>
        <v>25</v>
      </c>
      <c r="E15" s="8">
        <f t="shared" si="2"/>
        <v>25</v>
      </c>
      <c r="F15" s="8">
        <f t="shared" si="2"/>
        <v>0</v>
      </c>
      <c r="G15" s="8">
        <f t="shared" si="2"/>
        <v>0</v>
      </c>
      <c r="H15" s="7"/>
    </row>
    <row r="16" spans="1:8" ht="17.25" hidden="1" customHeight="1" x14ac:dyDescent="0.25">
      <c r="A16" s="36"/>
      <c r="B16" s="14" t="s">
        <v>9</v>
      </c>
      <c r="C16" s="4">
        <f t="shared" si="2"/>
        <v>126</v>
      </c>
      <c r="D16" s="1">
        <f t="shared" si="2"/>
        <v>74</v>
      </c>
      <c r="E16" s="1">
        <f t="shared" si="2"/>
        <v>74</v>
      </c>
      <c r="F16" s="1">
        <f t="shared" si="2"/>
        <v>0</v>
      </c>
      <c r="G16" s="1">
        <f t="shared" si="2"/>
        <v>0</v>
      </c>
      <c r="H16" s="5"/>
    </row>
    <row r="17" spans="1:8" ht="17.25" hidden="1" customHeight="1" x14ac:dyDescent="0.25">
      <c r="A17" s="36"/>
      <c r="B17" s="14" t="s">
        <v>10</v>
      </c>
      <c r="C17" s="4">
        <f t="shared" si="2"/>
        <v>49</v>
      </c>
      <c r="D17" s="1">
        <f t="shared" si="2"/>
        <v>13</v>
      </c>
      <c r="E17" s="1">
        <f t="shared" si="2"/>
        <v>13</v>
      </c>
      <c r="F17" s="1">
        <f t="shared" si="2"/>
        <v>0</v>
      </c>
      <c r="G17" s="1">
        <f t="shared" si="2"/>
        <v>0</v>
      </c>
      <c r="H17" s="5"/>
    </row>
    <row r="18" spans="1:8" ht="17.25" hidden="1" customHeight="1" x14ac:dyDescent="0.25">
      <c r="A18" s="36"/>
      <c r="B18" s="15" t="s">
        <v>11</v>
      </c>
      <c r="C18" s="4">
        <f t="shared" si="2"/>
        <v>308</v>
      </c>
      <c r="D18" s="1">
        <f t="shared" si="2"/>
        <v>112</v>
      </c>
      <c r="E18" s="1">
        <f t="shared" si="2"/>
        <v>112</v>
      </c>
      <c r="F18" s="1">
        <f t="shared" si="2"/>
        <v>0</v>
      </c>
      <c r="G18" s="1">
        <f t="shared" si="2"/>
        <v>0</v>
      </c>
      <c r="H18" s="5"/>
    </row>
    <row r="19" spans="1:8" ht="17.25" customHeight="1" x14ac:dyDescent="0.25">
      <c r="A19" s="36" t="s">
        <v>29</v>
      </c>
      <c r="B19" s="14" t="s">
        <v>8</v>
      </c>
      <c r="C19" s="3">
        <v>128</v>
      </c>
      <c r="D19" s="3">
        <v>109</v>
      </c>
      <c r="E19" s="3">
        <v>109</v>
      </c>
      <c r="F19" s="3">
        <v>0</v>
      </c>
      <c r="G19" s="3">
        <v>0</v>
      </c>
      <c r="H19" s="5"/>
    </row>
    <row r="20" spans="1:8" ht="17.25" customHeight="1" x14ac:dyDescent="0.25">
      <c r="A20" s="37"/>
      <c r="B20" s="14" t="s">
        <v>9</v>
      </c>
      <c r="C20" s="3">
        <v>95</v>
      </c>
      <c r="D20" s="3">
        <v>49</v>
      </c>
      <c r="E20" s="3">
        <v>49</v>
      </c>
      <c r="F20" s="3">
        <v>0</v>
      </c>
      <c r="G20" s="3">
        <v>0</v>
      </c>
      <c r="H20" s="31"/>
    </row>
    <row r="21" spans="1:8" ht="17.25" customHeight="1" thickBot="1" x14ac:dyDescent="0.3">
      <c r="A21" s="37"/>
      <c r="B21" s="17" t="s">
        <v>10</v>
      </c>
      <c r="C21" s="19">
        <v>32</v>
      </c>
      <c r="D21" s="19">
        <v>39</v>
      </c>
      <c r="E21" s="19">
        <v>39</v>
      </c>
      <c r="F21" s="19">
        <v>0</v>
      </c>
      <c r="G21" s="19">
        <v>0</v>
      </c>
      <c r="H21" s="32"/>
    </row>
    <row r="22" spans="1:8" ht="17.25" customHeight="1" thickBot="1" x14ac:dyDescent="0.3">
      <c r="A22" s="38"/>
      <c r="B22" s="23" t="s">
        <v>11</v>
      </c>
      <c r="C22" s="25">
        <f>SUM(C19:C21)</f>
        <v>255</v>
      </c>
      <c r="D22" s="25">
        <f t="shared" ref="D22:G22" si="3">SUM(D19:D21)</f>
        <v>197</v>
      </c>
      <c r="E22" s="25">
        <f t="shared" si="3"/>
        <v>197</v>
      </c>
      <c r="F22" s="25">
        <f t="shared" si="3"/>
        <v>0</v>
      </c>
      <c r="G22" s="25">
        <f t="shared" si="3"/>
        <v>0</v>
      </c>
      <c r="H22" s="26">
        <f>D22/C22</f>
        <v>0.77254901960784317</v>
      </c>
    </row>
    <row r="23" spans="1:8" ht="17.25" hidden="1" customHeight="1" x14ac:dyDescent="0.25">
      <c r="A23" s="36" t="s">
        <v>16</v>
      </c>
      <c r="B23" s="20" t="s">
        <v>8</v>
      </c>
      <c r="C23" s="6">
        <f t="shared" ref="C23:G23" si="4">C15+C19</f>
        <v>261</v>
      </c>
      <c r="D23" s="8">
        <f t="shared" si="4"/>
        <v>134</v>
      </c>
      <c r="E23" s="8">
        <f t="shared" si="4"/>
        <v>134</v>
      </c>
      <c r="F23" s="8">
        <f t="shared" si="4"/>
        <v>0</v>
      </c>
      <c r="G23" s="8">
        <f t="shared" si="4"/>
        <v>0</v>
      </c>
      <c r="H23" s="7"/>
    </row>
    <row r="24" spans="1:8" ht="17.25" hidden="1" customHeight="1" x14ac:dyDescent="0.25">
      <c r="A24" s="36"/>
      <c r="B24" s="14" t="s">
        <v>9</v>
      </c>
      <c r="C24" s="4">
        <f t="shared" ref="C24:G25" si="5">C16+C20</f>
        <v>221</v>
      </c>
      <c r="D24" s="1">
        <f t="shared" si="5"/>
        <v>123</v>
      </c>
      <c r="E24" s="1">
        <f t="shared" si="5"/>
        <v>123</v>
      </c>
      <c r="F24" s="1">
        <f t="shared" si="5"/>
        <v>0</v>
      </c>
      <c r="G24" s="1">
        <f t="shared" si="5"/>
        <v>0</v>
      </c>
      <c r="H24" s="5"/>
    </row>
    <row r="25" spans="1:8" ht="17.25" hidden="1" customHeight="1" x14ac:dyDescent="0.25">
      <c r="A25" s="36"/>
      <c r="B25" s="14" t="s">
        <v>10</v>
      </c>
      <c r="C25" s="4">
        <f t="shared" si="5"/>
        <v>81</v>
      </c>
      <c r="D25" s="1">
        <f t="shared" si="5"/>
        <v>52</v>
      </c>
      <c r="E25" s="1">
        <f t="shared" si="5"/>
        <v>52</v>
      </c>
      <c r="F25" s="1">
        <f t="shared" si="5"/>
        <v>0</v>
      </c>
      <c r="G25" s="1">
        <f t="shared" si="5"/>
        <v>0</v>
      </c>
      <c r="H25" s="5"/>
    </row>
    <row r="26" spans="1:8" ht="17.25" hidden="1" customHeight="1" x14ac:dyDescent="0.25">
      <c r="A26" s="36"/>
      <c r="B26" s="15" t="s">
        <v>11</v>
      </c>
      <c r="C26" s="4">
        <f t="shared" ref="C26:G26" si="6">C18+C22</f>
        <v>563</v>
      </c>
      <c r="D26" s="1">
        <f t="shared" si="6"/>
        <v>309</v>
      </c>
      <c r="E26" s="1">
        <f t="shared" si="6"/>
        <v>309</v>
      </c>
      <c r="F26" s="1">
        <f t="shared" si="6"/>
        <v>0</v>
      </c>
      <c r="G26" s="1">
        <f t="shared" si="6"/>
        <v>0</v>
      </c>
      <c r="H26" s="5"/>
    </row>
    <row r="27" spans="1:8" ht="17.25" customHeight="1" x14ac:dyDescent="0.25">
      <c r="A27" s="36" t="s">
        <v>30</v>
      </c>
      <c r="B27" s="14" t="s">
        <v>8</v>
      </c>
      <c r="C27" s="3">
        <v>136</v>
      </c>
      <c r="D27" s="3">
        <v>83</v>
      </c>
      <c r="E27" s="3">
        <v>83</v>
      </c>
      <c r="F27" s="3">
        <v>0</v>
      </c>
      <c r="G27" s="3">
        <v>0</v>
      </c>
      <c r="H27" s="5"/>
    </row>
    <row r="28" spans="1:8" ht="17.25" customHeight="1" x14ac:dyDescent="0.25">
      <c r="A28" s="37"/>
      <c r="B28" s="14" t="s">
        <v>9</v>
      </c>
      <c r="C28" s="3">
        <v>79</v>
      </c>
      <c r="D28" s="3">
        <v>41</v>
      </c>
      <c r="E28" s="3">
        <v>40</v>
      </c>
      <c r="F28" s="3">
        <v>0</v>
      </c>
      <c r="G28" s="3">
        <v>0</v>
      </c>
      <c r="H28" s="5"/>
    </row>
    <row r="29" spans="1:8" ht="17.25" customHeight="1" thickBot="1" x14ac:dyDescent="0.3">
      <c r="A29" s="37"/>
      <c r="B29" s="17" t="s">
        <v>10</v>
      </c>
      <c r="C29" s="19">
        <v>44</v>
      </c>
      <c r="D29" s="19">
        <v>30</v>
      </c>
      <c r="E29" s="19">
        <v>30</v>
      </c>
      <c r="F29" s="19">
        <v>0</v>
      </c>
      <c r="G29" s="19">
        <v>0</v>
      </c>
      <c r="H29" s="32"/>
    </row>
    <row r="30" spans="1:8" ht="17.25" customHeight="1" thickBot="1" x14ac:dyDescent="0.3">
      <c r="A30" s="38"/>
      <c r="B30" s="23" t="s">
        <v>11</v>
      </c>
      <c r="C30" s="25">
        <f>SUM(C27:C29)</f>
        <v>259</v>
      </c>
      <c r="D30" s="25">
        <f t="shared" ref="D30:G30" si="7">SUM(D27:D29)</f>
        <v>154</v>
      </c>
      <c r="E30" s="25">
        <f t="shared" si="7"/>
        <v>153</v>
      </c>
      <c r="F30" s="25">
        <f t="shared" si="7"/>
        <v>0</v>
      </c>
      <c r="G30" s="25">
        <f t="shared" si="7"/>
        <v>0</v>
      </c>
      <c r="H30" s="26">
        <f>D30/C30</f>
        <v>0.59459459459459463</v>
      </c>
    </row>
    <row r="31" spans="1:8" ht="17.25" hidden="1" customHeight="1" x14ac:dyDescent="0.25">
      <c r="A31" s="36" t="s">
        <v>17</v>
      </c>
      <c r="B31" s="20" t="s">
        <v>8</v>
      </c>
      <c r="C31" s="6">
        <f t="shared" ref="C31:G31" si="8">C23+C27</f>
        <v>397</v>
      </c>
      <c r="D31" s="8">
        <f t="shared" si="8"/>
        <v>217</v>
      </c>
      <c r="E31" s="8">
        <f t="shared" si="8"/>
        <v>217</v>
      </c>
      <c r="F31" s="8">
        <f t="shared" si="8"/>
        <v>0</v>
      </c>
      <c r="G31" s="8">
        <f t="shared" si="8"/>
        <v>0</v>
      </c>
      <c r="H31" s="7"/>
    </row>
    <row r="32" spans="1:8" ht="17.25" hidden="1" customHeight="1" x14ac:dyDescent="0.25">
      <c r="A32" s="36"/>
      <c r="B32" s="14" t="s">
        <v>9</v>
      </c>
      <c r="C32" s="4">
        <f t="shared" ref="C32:G33" si="9">C24+C28</f>
        <v>300</v>
      </c>
      <c r="D32" s="1">
        <f t="shared" si="9"/>
        <v>164</v>
      </c>
      <c r="E32" s="1">
        <f t="shared" si="9"/>
        <v>163</v>
      </c>
      <c r="F32" s="1">
        <f t="shared" si="9"/>
        <v>0</v>
      </c>
      <c r="G32" s="1">
        <f t="shared" si="9"/>
        <v>0</v>
      </c>
      <c r="H32" s="5"/>
    </row>
    <row r="33" spans="1:8" ht="17.25" hidden="1" customHeight="1" x14ac:dyDescent="0.25">
      <c r="A33" s="36"/>
      <c r="B33" s="14" t="s">
        <v>10</v>
      </c>
      <c r="C33" s="4">
        <f t="shared" si="9"/>
        <v>125</v>
      </c>
      <c r="D33" s="1">
        <f t="shared" si="9"/>
        <v>82</v>
      </c>
      <c r="E33" s="1">
        <f t="shared" si="9"/>
        <v>82</v>
      </c>
      <c r="F33" s="1">
        <f t="shared" si="9"/>
        <v>0</v>
      </c>
      <c r="G33" s="1">
        <f t="shared" si="9"/>
        <v>0</v>
      </c>
      <c r="H33" s="5"/>
    </row>
    <row r="34" spans="1:8" ht="17.25" hidden="1" customHeight="1" x14ac:dyDescent="0.25">
      <c r="A34" s="36"/>
      <c r="B34" s="15" t="s">
        <v>11</v>
      </c>
      <c r="C34" s="4">
        <f t="shared" ref="C34:G34" si="10">C26+C30</f>
        <v>822</v>
      </c>
      <c r="D34" s="1">
        <f t="shared" si="10"/>
        <v>463</v>
      </c>
      <c r="E34" s="1">
        <f t="shared" si="10"/>
        <v>462</v>
      </c>
      <c r="F34" s="1">
        <f t="shared" si="10"/>
        <v>0</v>
      </c>
      <c r="G34" s="1">
        <f t="shared" si="10"/>
        <v>0</v>
      </c>
      <c r="H34" s="5"/>
    </row>
    <row r="35" spans="1:8" ht="17.25" customHeight="1" x14ac:dyDescent="0.25">
      <c r="A35" s="36" t="s">
        <v>31</v>
      </c>
      <c r="B35" s="14" t="s">
        <v>8</v>
      </c>
      <c r="C35" s="3">
        <v>130</v>
      </c>
      <c r="D35" s="3">
        <v>48</v>
      </c>
      <c r="E35" s="3">
        <v>48</v>
      </c>
      <c r="F35" s="3">
        <v>0</v>
      </c>
      <c r="G35" s="3">
        <v>0</v>
      </c>
      <c r="H35" s="5"/>
    </row>
    <row r="36" spans="1:8" ht="17.25" customHeight="1" x14ac:dyDescent="0.25">
      <c r="A36" s="37"/>
      <c r="B36" s="14" t="s">
        <v>9</v>
      </c>
      <c r="C36" s="3">
        <v>92</v>
      </c>
      <c r="D36" s="3">
        <v>45</v>
      </c>
      <c r="E36" s="3">
        <v>45</v>
      </c>
      <c r="F36" s="3">
        <v>0</v>
      </c>
      <c r="G36" s="3">
        <v>0</v>
      </c>
      <c r="H36" s="5"/>
    </row>
    <row r="37" spans="1:8" ht="17.25" customHeight="1" thickBot="1" x14ac:dyDescent="0.3">
      <c r="A37" s="37"/>
      <c r="B37" s="17" t="s">
        <v>10</v>
      </c>
      <c r="C37" s="19">
        <v>51</v>
      </c>
      <c r="D37" s="19">
        <v>29</v>
      </c>
      <c r="E37" s="19">
        <v>29</v>
      </c>
      <c r="F37" s="19">
        <v>0</v>
      </c>
      <c r="G37" s="19">
        <v>0</v>
      </c>
      <c r="H37" s="32"/>
    </row>
    <row r="38" spans="1:8" ht="17.25" customHeight="1" thickBot="1" x14ac:dyDescent="0.3">
      <c r="A38" s="38"/>
      <c r="B38" s="23" t="s">
        <v>11</v>
      </c>
      <c r="C38" s="25">
        <f>SUM(C35:C37)</f>
        <v>273</v>
      </c>
      <c r="D38" s="25">
        <f t="shared" ref="D38:G38" si="11">SUM(D35:D37)</f>
        <v>122</v>
      </c>
      <c r="E38" s="25">
        <f t="shared" si="11"/>
        <v>122</v>
      </c>
      <c r="F38" s="25">
        <f t="shared" si="11"/>
        <v>0</v>
      </c>
      <c r="G38" s="25">
        <f t="shared" si="11"/>
        <v>0</v>
      </c>
      <c r="H38" s="26">
        <f>D38/C38</f>
        <v>0.44688644688644691</v>
      </c>
    </row>
    <row r="39" spans="1:8" ht="17.25" hidden="1" customHeight="1" x14ac:dyDescent="0.25">
      <c r="A39" s="36" t="s">
        <v>18</v>
      </c>
      <c r="B39" s="20" t="s">
        <v>8</v>
      </c>
      <c r="C39" s="6">
        <f t="shared" ref="C39:G39" si="12">C31+C35</f>
        <v>527</v>
      </c>
      <c r="D39" s="8">
        <f t="shared" si="12"/>
        <v>265</v>
      </c>
      <c r="E39" s="8">
        <f t="shared" si="12"/>
        <v>265</v>
      </c>
      <c r="F39" s="8">
        <f t="shared" si="12"/>
        <v>0</v>
      </c>
      <c r="G39" s="8">
        <f t="shared" si="12"/>
        <v>0</v>
      </c>
      <c r="H39" s="7"/>
    </row>
    <row r="40" spans="1:8" ht="17.25" hidden="1" customHeight="1" x14ac:dyDescent="0.25">
      <c r="A40" s="36"/>
      <c r="B40" s="14" t="s">
        <v>9</v>
      </c>
      <c r="C40" s="4">
        <f t="shared" ref="C40:G41" si="13">C32+C36</f>
        <v>392</v>
      </c>
      <c r="D40" s="1">
        <f t="shared" si="13"/>
        <v>209</v>
      </c>
      <c r="E40" s="1">
        <f t="shared" si="13"/>
        <v>208</v>
      </c>
      <c r="F40" s="1">
        <f t="shared" si="13"/>
        <v>0</v>
      </c>
      <c r="G40" s="1">
        <f t="shared" si="13"/>
        <v>0</v>
      </c>
      <c r="H40" s="5"/>
    </row>
    <row r="41" spans="1:8" ht="17.25" hidden="1" customHeight="1" x14ac:dyDescent="0.25">
      <c r="A41" s="36"/>
      <c r="B41" s="14" t="s">
        <v>10</v>
      </c>
      <c r="C41" s="4">
        <f t="shared" si="13"/>
        <v>176</v>
      </c>
      <c r="D41" s="1">
        <f t="shared" si="13"/>
        <v>111</v>
      </c>
      <c r="E41" s="1">
        <f t="shared" si="13"/>
        <v>111</v>
      </c>
      <c r="F41" s="1">
        <f t="shared" si="13"/>
        <v>0</v>
      </c>
      <c r="G41" s="1">
        <f t="shared" si="13"/>
        <v>0</v>
      </c>
      <c r="H41" s="5"/>
    </row>
    <row r="42" spans="1:8" ht="17.25" hidden="1" customHeight="1" x14ac:dyDescent="0.25">
      <c r="A42" s="36"/>
      <c r="B42" s="15" t="s">
        <v>11</v>
      </c>
      <c r="C42" s="4">
        <f t="shared" ref="C42:G42" si="14">C34+C38</f>
        <v>1095</v>
      </c>
      <c r="D42" s="1">
        <f t="shared" si="14"/>
        <v>585</v>
      </c>
      <c r="E42" s="1">
        <f t="shared" si="14"/>
        <v>584</v>
      </c>
      <c r="F42" s="1">
        <f t="shared" si="14"/>
        <v>0</v>
      </c>
      <c r="G42" s="1">
        <f t="shared" si="14"/>
        <v>0</v>
      </c>
      <c r="H42" s="5"/>
    </row>
    <row r="43" spans="1:8" ht="17.25" customHeight="1" x14ac:dyDescent="0.25">
      <c r="A43" s="36" t="s">
        <v>32</v>
      </c>
      <c r="B43" s="14" t="s">
        <v>8</v>
      </c>
      <c r="C43" s="3">
        <v>64</v>
      </c>
      <c r="D43" s="3">
        <v>32</v>
      </c>
      <c r="E43" s="3">
        <v>32</v>
      </c>
      <c r="F43" s="3">
        <v>0</v>
      </c>
      <c r="G43" s="3">
        <v>0</v>
      </c>
      <c r="H43" s="5"/>
    </row>
    <row r="44" spans="1:8" ht="17.25" customHeight="1" x14ac:dyDescent="0.25">
      <c r="A44" s="37"/>
      <c r="B44" s="14" t="s">
        <v>9</v>
      </c>
      <c r="C44" s="3">
        <v>47</v>
      </c>
      <c r="D44" s="3">
        <v>19</v>
      </c>
      <c r="E44" s="3">
        <v>19</v>
      </c>
      <c r="F44" s="3">
        <v>0</v>
      </c>
      <c r="G44" s="3">
        <v>0</v>
      </c>
      <c r="H44" s="5"/>
    </row>
    <row r="45" spans="1:8" ht="17.25" customHeight="1" thickBot="1" x14ac:dyDescent="0.3">
      <c r="A45" s="37"/>
      <c r="B45" s="17" t="s">
        <v>10</v>
      </c>
      <c r="C45" s="19">
        <v>26</v>
      </c>
      <c r="D45" s="19">
        <v>15</v>
      </c>
      <c r="E45" s="18">
        <v>14</v>
      </c>
      <c r="F45" s="19">
        <v>0</v>
      </c>
      <c r="G45" s="19">
        <v>0</v>
      </c>
      <c r="H45" s="32"/>
    </row>
    <row r="46" spans="1:8" ht="17.25" customHeight="1" thickBot="1" x14ac:dyDescent="0.3">
      <c r="A46" s="38"/>
      <c r="B46" s="23" t="s">
        <v>11</v>
      </c>
      <c r="C46" s="25">
        <f>SUM(C43:C45)</f>
        <v>137</v>
      </c>
      <c r="D46" s="25">
        <f t="shared" ref="D46:G46" si="15">SUM(D43:D45)</f>
        <v>66</v>
      </c>
      <c r="E46" s="25">
        <f t="shared" si="15"/>
        <v>65</v>
      </c>
      <c r="F46" s="25">
        <f t="shared" si="15"/>
        <v>0</v>
      </c>
      <c r="G46" s="25">
        <f t="shared" si="15"/>
        <v>0</v>
      </c>
      <c r="H46" s="26">
        <f>D46/C46</f>
        <v>0.48175182481751827</v>
      </c>
    </row>
    <row r="47" spans="1:8" ht="17.25" hidden="1" customHeight="1" x14ac:dyDescent="0.25">
      <c r="A47" s="36" t="s">
        <v>19</v>
      </c>
      <c r="B47" s="20" t="s">
        <v>8</v>
      </c>
      <c r="C47" s="6">
        <f t="shared" ref="C47:G47" si="16">C39+C43</f>
        <v>591</v>
      </c>
      <c r="D47" s="8">
        <f t="shared" si="16"/>
        <v>297</v>
      </c>
      <c r="E47" s="8">
        <f t="shared" si="16"/>
        <v>297</v>
      </c>
      <c r="F47" s="8">
        <f t="shared" si="16"/>
        <v>0</v>
      </c>
      <c r="G47" s="8">
        <f t="shared" si="16"/>
        <v>0</v>
      </c>
      <c r="H47" s="7"/>
    </row>
    <row r="48" spans="1:8" ht="17.25" hidden="1" customHeight="1" x14ac:dyDescent="0.25">
      <c r="A48" s="36"/>
      <c r="B48" s="14" t="s">
        <v>9</v>
      </c>
      <c r="C48" s="4">
        <f t="shared" ref="C48:G49" si="17">C40+C44</f>
        <v>439</v>
      </c>
      <c r="D48" s="1">
        <f t="shared" si="17"/>
        <v>228</v>
      </c>
      <c r="E48" s="1">
        <f t="shared" si="17"/>
        <v>227</v>
      </c>
      <c r="F48" s="1">
        <f t="shared" si="17"/>
        <v>0</v>
      </c>
      <c r="G48" s="1">
        <f t="shared" si="17"/>
        <v>0</v>
      </c>
      <c r="H48" s="5"/>
    </row>
    <row r="49" spans="1:8" ht="17.25" hidden="1" customHeight="1" x14ac:dyDescent="0.25">
      <c r="A49" s="36"/>
      <c r="B49" s="14" t="s">
        <v>10</v>
      </c>
      <c r="C49" s="4">
        <f t="shared" si="17"/>
        <v>202</v>
      </c>
      <c r="D49" s="1">
        <f t="shared" si="17"/>
        <v>126</v>
      </c>
      <c r="E49" s="1">
        <f t="shared" si="17"/>
        <v>125</v>
      </c>
      <c r="F49" s="1">
        <f t="shared" si="17"/>
        <v>0</v>
      </c>
      <c r="G49" s="1">
        <f t="shared" si="17"/>
        <v>0</v>
      </c>
      <c r="H49" s="5"/>
    </row>
    <row r="50" spans="1:8" ht="17.25" hidden="1" customHeight="1" x14ac:dyDescent="0.25">
      <c r="A50" s="36"/>
      <c r="B50" s="15" t="s">
        <v>11</v>
      </c>
      <c r="C50" s="4">
        <f t="shared" ref="C50:G50" si="18">C42+C46</f>
        <v>1232</v>
      </c>
      <c r="D50" s="1">
        <f t="shared" si="18"/>
        <v>651</v>
      </c>
      <c r="E50" s="1">
        <f t="shared" si="18"/>
        <v>649</v>
      </c>
      <c r="F50" s="1">
        <f t="shared" si="18"/>
        <v>0</v>
      </c>
      <c r="G50" s="1">
        <f t="shared" si="18"/>
        <v>0</v>
      </c>
      <c r="H50" s="5"/>
    </row>
    <row r="51" spans="1:8" ht="17.25" customHeight="1" x14ac:dyDescent="0.25">
      <c r="A51" s="36" t="s">
        <v>33</v>
      </c>
      <c r="B51" s="14" t="s">
        <v>8</v>
      </c>
      <c r="C51" s="3">
        <v>128</v>
      </c>
      <c r="D51" s="3">
        <v>68</v>
      </c>
      <c r="E51" s="3">
        <v>68</v>
      </c>
      <c r="F51" s="3">
        <v>0</v>
      </c>
      <c r="G51" s="3">
        <v>0</v>
      </c>
      <c r="H51" s="5"/>
    </row>
    <row r="52" spans="1:8" ht="17.25" customHeight="1" x14ac:dyDescent="0.25">
      <c r="A52" s="37"/>
      <c r="B52" s="14" t="s">
        <v>9</v>
      </c>
      <c r="C52" s="3">
        <v>102</v>
      </c>
      <c r="D52" s="3">
        <v>64</v>
      </c>
      <c r="E52" s="3">
        <v>64</v>
      </c>
      <c r="F52" s="3">
        <v>0</v>
      </c>
      <c r="G52" s="3">
        <v>0</v>
      </c>
      <c r="H52" s="5"/>
    </row>
    <row r="53" spans="1:8" ht="17.25" customHeight="1" thickBot="1" x14ac:dyDescent="0.3">
      <c r="A53" s="37"/>
      <c r="B53" s="17" t="s">
        <v>10</v>
      </c>
      <c r="C53" s="19">
        <v>36</v>
      </c>
      <c r="D53" s="19">
        <v>26</v>
      </c>
      <c r="E53" s="18">
        <v>26</v>
      </c>
      <c r="F53" s="19">
        <v>0</v>
      </c>
      <c r="G53" s="19">
        <v>0</v>
      </c>
      <c r="H53" s="32"/>
    </row>
    <row r="54" spans="1:8" ht="17.25" customHeight="1" thickBot="1" x14ac:dyDescent="0.3">
      <c r="A54" s="38"/>
      <c r="B54" s="23" t="s">
        <v>11</v>
      </c>
      <c r="C54" s="25">
        <f>SUM(C51:C53)</f>
        <v>266</v>
      </c>
      <c r="D54" s="25">
        <f t="shared" ref="D54:G54" si="19">SUM(D51:D53)</f>
        <v>158</v>
      </c>
      <c r="E54" s="25">
        <f t="shared" si="19"/>
        <v>158</v>
      </c>
      <c r="F54" s="25">
        <f t="shared" si="19"/>
        <v>0</v>
      </c>
      <c r="G54" s="25">
        <f t="shared" si="19"/>
        <v>0</v>
      </c>
      <c r="H54" s="26">
        <f>D54/C54</f>
        <v>0.59398496240601506</v>
      </c>
    </row>
    <row r="55" spans="1:8" ht="17.25" hidden="1" customHeight="1" x14ac:dyDescent="0.25">
      <c r="A55" s="36" t="s">
        <v>20</v>
      </c>
      <c r="B55" s="20" t="s">
        <v>8</v>
      </c>
      <c r="C55" s="6">
        <f t="shared" ref="C55:G55" si="20">C47+C51</f>
        <v>719</v>
      </c>
      <c r="D55" s="8">
        <f t="shared" si="20"/>
        <v>365</v>
      </c>
      <c r="E55" s="8">
        <f t="shared" si="20"/>
        <v>365</v>
      </c>
      <c r="F55" s="8">
        <f t="shared" si="20"/>
        <v>0</v>
      </c>
      <c r="G55" s="8">
        <f t="shared" si="20"/>
        <v>0</v>
      </c>
      <c r="H55" s="7"/>
    </row>
    <row r="56" spans="1:8" ht="17.25" hidden="1" customHeight="1" x14ac:dyDescent="0.25">
      <c r="A56" s="36"/>
      <c r="B56" s="14" t="s">
        <v>9</v>
      </c>
      <c r="C56" s="4">
        <f t="shared" ref="C56:G57" si="21">C48+C52</f>
        <v>541</v>
      </c>
      <c r="D56" s="1">
        <f t="shared" si="21"/>
        <v>292</v>
      </c>
      <c r="E56" s="1">
        <f t="shared" si="21"/>
        <v>291</v>
      </c>
      <c r="F56" s="1">
        <f t="shared" si="21"/>
        <v>0</v>
      </c>
      <c r="G56" s="1">
        <f t="shared" si="21"/>
        <v>0</v>
      </c>
      <c r="H56" s="5"/>
    </row>
    <row r="57" spans="1:8" ht="17.25" hidden="1" customHeight="1" x14ac:dyDescent="0.25">
      <c r="A57" s="36"/>
      <c r="B57" s="14" t="s">
        <v>10</v>
      </c>
      <c r="C57" s="4">
        <f t="shared" si="21"/>
        <v>238</v>
      </c>
      <c r="D57" s="1">
        <f t="shared" si="21"/>
        <v>152</v>
      </c>
      <c r="E57" s="1">
        <f t="shared" si="21"/>
        <v>151</v>
      </c>
      <c r="F57" s="1">
        <f t="shared" si="21"/>
        <v>0</v>
      </c>
      <c r="G57" s="1">
        <f t="shared" si="21"/>
        <v>0</v>
      </c>
      <c r="H57" s="5"/>
    </row>
    <row r="58" spans="1:8" ht="17.25" hidden="1" customHeight="1" x14ac:dyDescent="0.25">
      <c r="A58" s="36"/>
      <c r="B58" s="15" t="s">
        <v>11</v>
      </c>
      <c r="C58" s="4">
        <f t="shared" ref="C58:G58" si="22">C50+C54</f>
        <v>1498</v>
      </c>
      <c r="D58" s="1">
        <f t="shared" si="22"/>
        <v>809</v>
      </c>
      <c r="E58" s="1">
        <f t="shared" si="22"/>
        <v>807</v>
      </c>
      <c r="F58" s="1">
        <f t="shared" si="22"/>
        <v>0</v>
      </c>
      <c r="G58" s="1">
        <f t="shared" si="22"/>
        <v>0</v>
      </c>
      <c r="H58" s="33">
        <f>D58/C58</f>
        <v>0.54005340453938588</v>
      </c>
    </row>
    <row r="59" spans="1:8" ht="17.25" customHeight="1" x14ac:dyDescent="0.25">
      <c r="A59" s="36" t="s">
        <v>34</v>
      </c>
      <c r="B59" s="14" t="s">
        <v>8</v>
      </c>
      <c r="C59" s="3">
        <v>78</v>
      </c>
      <c r="D59" s="3">
        <v>45</v>
      </c>
      <c r="E59" s="3">
        <v>45</v>
      </c>
      <c r="F59" s="3">
        <v>0</v>
      </c>
      <c r="G59" s="3">
        <v>0</v>
      </c>
      <c r="H59" s="33"/>
    </row>
    <row r="60" spans="1:8" ht="17.25" customHeight="1" x14ac:dyDescent="0.25">
      <c r="A60" s="37"/>
      <c r="B60" s="14" t="s">
        <v>9</v>
      </c>
      <c r="C60" s="3">
        <v>59</v>
      </c>
      <c r="D60" s="3">
        <v>27</v>
      </c>
      <c r="E60" s="3">
        <v>27</v>
      </c>
      <c r="F60" s="3">
        <v>0</v>
      </c>
      <c r="G60" s="3">
        <v>0</v>
      </c>
      <c r="H60" s="33"/>
    </row>
    <row r="61" spans="1:8" ht="17.25" customHeight="1" thickBot="1" x14ac:dyDescent="0.3">
      <c r="A61" s="37"/>
      <c r="B61" s="17" t="s">
        <v>10</v>
      </c>
      <c r="C61" s="19">
        <v>27</v>
      </c>
      <c r="D61" s="19">
        <v>15</v>
      </c>
      <c r="E61" s="18">
        <v>15</v>
      </c>
      <c r="F61" s="19">
        <v>0</v>
      </c>
      <c r="G61" s="19">
        <v>0</v>
      </c>
      <c r="H61" s="34"/>
    </row>
    <row r="62" spans="1:8" ht="17.25" customHeight="1" thickBot="1" x14ac:dyDescent="0.3">
      <c r="A62" s="38"/>
      <c r="B62" s="23" t="s">
        <v>11</v>
      </c>
      <c r="C62" s="25">
        <f>SUM(C59:C61)</f>
        <v>164</v>
      </c>
      <c r="D62" s="25">
        <f t="shared" ref="D62:G62" si="23">SUM(D59:D61)</f>
        <v>87</v>
      </c>
      <c r="E62" s="25">
        <f t="shared" si="23"/>
        <v>87</v>
      </c>
      <c r="F62" s="25">
        <f t="shared" si="23"/>
        <v>0</v>
      </c>
      <c r="G62" s="25">
        <f t="shared" si="23"/>
        <v>0</v>
      </c>
      <c r="H62" s="26">
        <f>D62/C62</f>
        <v>0.53048780487804881</v>
      </c>
    </row>
    <row r="63" spans="1:8" ht="17.25" hidden="1" customHeight="1" x14ac:dyDescent="0.25">
      <c r="A63" s="36" t="s">
        <v>22</v>
      </c>
      <c r="B63" s="20" t="s">
        <v>8</v>
      </c>
      <c r="C63" s="6">
        <f t="shared" ref="C63:G66" si="24">C55+C59</f>
        <v>797</v>
      </c>
      <c r="D63" s="8">
        <f t="shared" si="24"/>
        <v>410</v>
      </c>
      <c r="E63" s="8">
        <f t="shared" si="24"/>
        <v>410</v>
      </c>
      <c r="F63" s="8">
        <f t="shared" si="24"/>
        <v>0</v>
      </c>
      <c r="G63" s="8">
        <f t="shared" si="24"/>
        <v>0</v>
      </c>
      <c r="H63" s="35"/>
    </row>
    <row r="64" spans="1:8" ht="17.25" hidden="1" customHeight="1" x14ac:dyDescent="0.25">
      <c r="A64" s="36"/>
      <c r="B64" s="14" t="s">
        <v>9</v>
      </c>
      <c r="C64" s="4">
        <f t="shared" si="24"/>
        <v>600</v>
      </c>
      <c r="D64" s="1">
        <f t="shared" si="24"/>
        <v>319</v>
      </c>
      <c r="E64" s="1">
        <f t="shared" si="24"/>
        <v>318</v>
      </c>
      <c r="F64" s="1">
        <f t="shared" si="24"/>
        <v>0</v>
      </c>
      <c r="G64" s="1">
        <f t="shared" si="24"/>
        <v>0</v>
      </c>
      <c r="H64" s="33"/>
    </row>
    <row r="65" spans="1:8" ht="17.25" hidden="1" customHeight="1" x14ac:dyDescent="0.25">
      <c r="A65" s="36"/>
      <c r="B65" s="14" t="s">
        <v>10</v>
      </c>
      <c r="C65" s="4">
        <f t="shared" si="24"/>
        <v>265</v>
      </c>
      <c r="D65" s="1">
        <f t="shared" si="24"/>
        <v>167</v>
      </c>
      <c r="E65" s="1">
        <f t="shared" si="24"/>
        <v>166</v>
      </c>
      <c r="F65" s="1">
        <f t="shared" si="24"/>
        <v>0</v>
      </c>
      <c r="G65" s="1">
        <f t="shared" si="24"/>
        <v>0</v>
      </c>
      <c r="H65" s="33"/>
    </row>
    <row r="66" spans="1:8" ht="17.25" hidden="1" customHeight="1" x14ac:dyDescent="0.25">
      <c r="A66" s="36"/>
      <c r="B66" s="15" t="s">
        <v>11</v>
      </c>
      <c r="C66" s="4">
        <f t="shared" si="24"/>
        <v>1662</v>
      </c>
      <c r="D66" s="1">
        <f t="shared" si="24"/>
        <v>896</v>
      </c>
      <c r="E66" s="1">
        <f t="shared" si="24"/>
        <v>894</v>
      </c>
      <c r="F66" s="1">
        <f t="shared" si="24"/>
        <v>0</v>
      </c>
      <c r="G66" s="1">
        <f t="shared" si="24"/>
        <v>0</v>
      </c>
      <c r="H66" s="33">
        <f>D66/C66</f>
        <v>0.53910950661853185</v>
      </c>
    </row>
    <row r="67" spans="1:8" ht="17.25" customHeight="1" x14ac:dyDescent="0.25">
      <c r="A67" s="36" t="s">
        <v>35</v>
      </c>
      <c r="B67" s="14" t="s">
        <v>8</v>
      </c>
      <c r="C67" s="3">
        <v>65</v>
      </c>
      <c r="D67" s="3">
        <v>36</v>
      </c>
      <c r="E67" s="3">
        <v>36</v>
      </c>
      <c r="F67" s="3">
        <v>0</v>
      </c>
      <c r="G67" s="3">
        <v>0</v>
      </c>
      <c r="H67" s="33"/>
    </row>
    <row r="68" spans="1:8" ht="17.25" customHeight="1" x14ac:dyDescent="0.25">
      <c r="A68" s="37"/>
      <c r="B68" s="14" t="s">
        <v>9</v>
      </c>
      <c r="C68" s="3">
        <v>55</v>
      </c>
      <c r="D68" s="3">
        <v>34</v>
      </c>
      <c r="E68" s="3">
        <v>34</v>
      </c>
      <c r="F68" s="3">
        <v>0</v>
      </c>
      <c r="G68" s="3">
        <v>0</v>
      </c>
      <c r="H68" s="33"/>
    </row>
    <row r="69" spans="1:8" ht="17.25" customHeight="1" thickBot="1" x14ac:dyDescent="0.3">
      <c r="A69" s="37"/>
      <c r="B69" s="17" t="s">
        <v>10</v>
      </c>
      <c r="C69" s="19">
        <v>27</v>
      </c>
      <c r="D69" s="19">
        <v>17</v>
      </c>
      <c r="E69" s="18">
        <v>17</v>
      </c>
      <c r="F69" s="19">
        <v>0</v>
      </c>
      <c r="G69" s="19">
        <v>0</v>
      </c>
      <c r="H69" s="34"/>
    </row>
    <row r="70" spans="1:8" ht="17.25" customHeight="1" thickBot="1" x14ac:dyDescent="0.3">
      <c r="A70" s="38"/>
      <c r="B70" s="23" t="s">
        <v>11</v>
      </c>
      <c r="C70" s="25">
        <f>SUM(C67:C69)</f>
        <v>147</v>
      </c>
      <c r="D70" s="25">
        <f t="shared" ref="D70:G70" si="25">SUM(D67:D69)</f>
        <v>87</v>
      </c>
      <c r="E70" s="25">
        <f t="shared" si="25"/>
        <v>87</v>
      </c>
      <c r="F70" s="25">
        <f t="shared" si="25"/>
        <v>0</v>
      </c>
      <c r="G70" s="25">
        <f t="shared" si="25"/>
        <v>0</v>
      </c>
      <c r="H70" s="26">
        <f>D70/C70</f>
        <v>0.59183673469387754</v>
      </c>
    </row>
    <row r="71" spans="1:8" ht="17.25" hidden="1" customHeight="1" x14ac:dyDescent="0.25">
      <c r="A71" s="36" t="s">
        <v>23</v>
      </c>
      <c r="B71" s="20" t="s">
        <v>8</v>
      </c>
      <c r="C71" s="6">
        <f t="shared" ref="C71:G74" si="26">C63+C67</f>
        <v>862</v>
      </c>
      <c r="D71" s="8">
        <f t="shared" si="26"/>
        <v>446</v>
      </c>
      <c r="E71" s="8">
        <f t="shared" si="26"/>
        <v>446</v>
      </c>
      <c r="F71" s="8">
        <f t="shared" si="26"/>
        <v>0</v>
      </c>
      <c r="G71" s="8">
        <f t="shared" si="26"/>
        <v>0</v>
      </c>
      <c r="H71" s="35"/>
    </row>
    <row r="72" spans="1:8" ht="17.25" hidden="1" customHeight="1" x14ac:dyDescent="0.25">
      <c r="A72" s="36"/>
      <c r="B72" s="14" t="s">
        <v>9</v>
      </c>
      <c r="C72" s="4">
        <f t="shared" si="26"/>
        <v>655</v>
      </c>
      <c r="D72" s="1">
        <f t="shared" si="26"/>
        <v>353</v>
      </c>
      <c r="E72" s="1">
        <f t="shared" si="26"/>
        <v>352</v>
      </c>
      <c r="F72" s="1">
        <f t="shared" si="26"/>
        <v>0</v>
      </c>
      <c r="G72" s="1">
        <f t="shared" si="26"/>
        <v>0</v>
      </c>
      <c r="H72" s="33"/>
    </row>
    <row r="73" spans="1:8" ht="17.25" hidden="1" customHeight="1" x14ac:dyDescent="0.25">
      <c r="A73" s="36"/>
      <c r="B73" s="14" t="s">
        <v>10</v>
      </c>
      <c r="C73" s="4">
        <f t="shared" si="26"/>
        <v>292</v>
      </c>
      <c r="D73" s="1">
        <f t="shared" si="26"/>
        <v>184</v>
      </c>
      <c r="E73" s="1">
        <f t="shared" si="26"/>
        <v>183</v>
      </c>
      <c r="F73" s="1">
        <f t="shared" si="26"/>
        <v>0</v>
      </c>
      <c r="G73" s="1">
        <f t="shared" si="26"/>
        <v>0</v>
      </c>
      <c r="H73" s="33"/>
    </row>
    <row r="74" spans="1:8" ht="17.25" hidden="1" customHeight="1" x14ac:dyDescent="0.25">
      <c r="A74" s="36"/>
      <c r="B74" s="15" t="s">
        <v>11</v>
      </c>
      <c r="C74" s="4">
        <f t="shared" si="26"/>
        <v>1809</v>
      </c>
      <c r="D74" s="1">
        <f t="shared" si="26"/>
        <v>983</v>
      </c>
      <c r="E74" s="1">
        <f t="shared" si="26"/>
        <v>981</v>
      </c>
      <c r="F74" s="1">
        <f t="shared" si="26"/>
        <v>0</v>
      </c>
      <c r="G74" s="1">
        <f t="shared" si="26"/>
        <v>0</v>
      </c>
      <c r="H74" s="33">
        <f>D74/C74</f>
        <v>0.54339414040906575</v>
      </c>
    </row>
    <row r="75" spans="1:8" ht="17.25" customHeight="1" x14ac:dyDescent="0.25">
      <c r="A75" s="36" t="s">
        <v>36</v>
      </c>
      <c r="B75" s="14" t="s">
        <v>8</v>
      </c>
      <c r="C75" s="3">
        <v>118</v>
      </c>
      <c r="D75" s="3">
        <v>72</v>
      </c>
      <c r="E75" s="3">
        <v>72</v>
      </c>
      <c r="F75" s="3">
        <v>0</v>
      </c>
      <c r="G75" s="3">
        <v>0</v>
      </c>
      <c r="H75" s="33"/>
    </row>
    <row r="76" spans="1:8" ht="17.25" customHeight="1" x14ac:dyDescent="0.25">
      <c r="A76" s="37"/>
      <c r="B76" s="14" t="s">
        <v>9</v>
      </c>
      <c r="C76" s="3">
        <v>101</v>
      </c>
      <c r="D76" s="3">
        <v>62</v>
      </c>
      <c r="E76" s="3">
        <v>62</v>
      </c>
      <c r="F76" s="3">
        <v>0</v>
      </c>
      <c r="G76" s="3">
        <v>0</v>
      </c>
      <c r="H76" s="33"/>
    </row>
    <row r="77" spans="1:8" ht="17.25" customHeight="1" thickBot="1" x14ac:dyDescent="0.3">
      <c r="A77" s="37"/>
      <c r="B77" s="17" t="s">
        <v>10</v>
      </c>
      <c r="C77" s="19">
        <v>34</v>
      </c>
      <c r="D77" s="19">
        <v>18</v>
      </c>
      <c r="E77" s="18">
        <v>15</v>
      </c>
      <c r="F77" s="19">
        <v>0</v>
      </c>
      <c r="G77" s="19">
        <v>0</v>
      </c>
      <c r="H77" s="34"/>
    </row>
    <row r="78" spans="1:8" ht="17.25" customHeight="1" thickBot="1" x14ac:dyDescent="0.3">
      <c r="A78" s="38"/>
      <c r="B78" s="23" t="s">
        <v>11</v>
      </c>
      <c r="C78" s="25">
        <f>SUM(C75:C77)</f>
        <v>253</v>
      </c>
      <c r="D78" s="25">
        <f t="shared" ref="D78:G78" si="27">SUM(D75:D77)</f>
        <v>152</v>
      </c>
      <c r="E78" s="25">
        <f t="shared" si="27"/>
        <v>149</v>
      </c>
      <c r="F78" s="25">
        <f t="shared" si="27"/>
        <v>0</v>
      </c>
      <c r="G78" s="25">
        <f t="shared" si="27"/>
        <v>0</v>
      </c>
      <c r="H78" s="26">
        <f>D78/C78</f>
        <v>0.60079051383399207</v>
      </c>
    </row>
    <row r="79" spans="1:8" ht="17.25" customHeight="1" x14ac:dyDescent="0.25">
      <c r="A79" s="36" t="s">
        <v>24</v>
      </c>
      <c r="B79" s="20" t="s">
        <v>8</v>
      </c>
      <c r="C79" s="6">
        <f t="shared" ref="C79:G82" si="28">C71+C75</f>
        <v>980</v>
      </c>
      <c r="D79" s="8">
        <f t="shared" si="28"/>
        <v>518</v>
      </c>
      <c r="E79" s="8">
        <f t="shared" si="28"/>
        <v>518</v>
      </c>
      <c r="F79" s="8">
        <f t="shared" si="28"/>
        <v>0</v>
      </c>
      <c r="G79" s="8">
        <f t="shared" si="28"/>
        <v>0</v>
      </c>
      <c r="H79" s="35"/>
    </row>
    <row r="80" spans="1:8" ht="17.25" customHeight="1" x14ac:dyDescent="0.25">
      <c r="A80" s="36"/>
      <c r="B80" s="14" t="s">
        <v>9</v>
      </c>
      <c r="C80" s="4">
        <f t="shared" si="28"/>
        <v>756</v>
      </c>
      <c r="D80" s="1">
        <f t="shared" si="28"/>
        <v>415</v>
      </c>
      <c r="E80" s="1">
        <f t="shared" si="28"/>
        <v>414</v>
      </c>
      <c r="F80" s="1">
        <f t="shared" si="28"/>
        <v>0</v>
      </c>
      <c r="G80" s="1">
        <f t="shared" si="28"/>
        <v>0</v>
      </c>
      <c r="H80" s="33"/>
    </row>
    <row r="81" spans="1:8" ht="17.25" customHeight="1" thickBot="1" x14ac:dyDescent="0.3">
      <c r="A81" s="36"/>
      <c r="B81" s="17" t="s">
        <v>10</v>
      </c>
      <c r="C81" s="27">
        <f t="shared" si="28"/>
        <v>326</v>
      </c>
      <c r="D81" s="28">
        <f t="shared" si="28"/>
        <v>202</v>
      </c>
      <c r="E81" s="28">
        <f t="shared" si="28"/>
        <v>198</v>
      </c>
      <c r="F81" s="28">
        <f t="shared" si="28"/>
        <v>0</v>
      </c>
      <c r="G81" s="28">
        <f t="shared" si="28"/>
        <v>0</v>
      </c>
      <c r="H81" s="34"/>
    </row>
    <row r="82" spans="1:8" ht="17.25" customHeight="1" thickBot="1" x14ac:dyDescent="0.3">
      <c r="A82" s="39"/>
      <c r="B82" s="23" t="s">
        <v>11</v>
      </c>
      <c r="C82" s="24">
        <f t="shared" si="28"/>
        <v>2062</v>
      </c>
      <c r="D82" s="25">
        <f t="shared" si="28"/>
        <v>1135</v>
      </c>
      <c r="E82" s="25">
        <f t="shared" si="28"/>
        <v>1130</v>
      </c>
      <c r="F82" s="25">
        <f t="shared" si="28"/>
        <v>0</v>
      </c>
      <c r="G82" s="25">
        <f t="shared" si="28"/>
        <v>0</v>
      </c>
      <c r="H82" s="26">
        <f>D82/C82</f>
        <v>0.55043646944713875</v>
      </c>
    </row>
    <row r="83" spans="1:8" ht="17.25" customHeight="1" x14ac:dyDescent="0.25">
      <c r="A83" s="40" t="s">
        <v>37</v>
      </c>
      <c r="B83" s="20" t="s">
        <v>8</v>
      </c>
      <c r="C83" s="22">
        <v>141</v>
      </c>
      <c r="D83" s="22">
        <v>93</v>
      </c>
      <c r="E83" s="22">
        <v>93</v>
      </c>
      <c r="F83" s="22">
        <v>0</v>
      </c>
      <c r="G83" s="22">
        <v>0</v>
      </c>
      <c r="H83" s="35"/>
    </row>
    <row r="84" spans="1:8" ht="17.25" customHeight="1" x14ac:dyDescent="0.25">
      <c r="A84" s="37"/>
      <c r="B84" s="14" t="s">
        <v>9</v>
      </c>
      <c r="C84" s="3">
        <v>113</v>
      </c>
      <c r="D84" s="3">
        <v>76</v>
      </c>
      <c r="E84" s="3">
        <v>76</v>
      </c>
      <c r="F84" s="3">
        <v>0</v>
      </c>
      <c r="G84" s="3">
        <v>0</v>
      </c>
      <c r="H84" s="33"/>
    </row>
    <row r="85" spans="1:8" ht="17.25" customHeight="1" thickBot="1" x14ac:dyDescent="0.3">
      <c r="A85" s="37"/>
      <c r="B85" s="17" t="s">
        <v>10</v>
      </c>
      <c r="C85" s="19">
        <v>47</v>
      </c>
      <c r="D85" s="19">
        <v>28</v>
      </c>
      <c r="E85" s="18">
        <v>28</v>
      </c>
      <c r="F85" s="19">
        <v>0</v>
      </c>
      <c r="G85" s="19">
        <v>0</v>
      </c>
      <c r="H85" s="34"/>
    </row>
    <row r="86" spans="1:8" ht="17.25" customHeight="1" thickBot="1" x14ac:dyDescent="0.3">
      <c r="A86" s="38"/>
      <c r="B86" s="23" t="s">
        <v>11</v>
      </c>
      <c r="C86" s="25">
        <f>SUM(C83:C85)</f>
        <v>301</v>
      </c>
      <c r="D86" s="25">
        <f t="shared" ref="D86:G86" si="29">SUM(D83:D85)</f>
        <v>197</v>
      </c>
      <c r="E86" s="25">
        <f t="shared" si="29"/>
        <v>197</v>
      </c>
      <c r="F86" s="25">
        <f t="shared" si="29"/>
        <v>0</v>
      </c>
      <c r="G86" s="25">
        <f t="shared" si="29"/>
        <v>0</v>
      </c>
      <c r="H86" s="26">
        <f>D86/C86</f>
        <v>0.654485049833887</v>
      </c>
    </row>
    <row r="87" spans="1:8" ht="17.25" hidden="1" customHeight="1" x14ac:dyDescent="0.25">
      <c r="A87" s="36" t="s">
        <v>25</v>
      </c>
      <c r="B87" s="20" t="s">
        <v>8</v>
      </c>
      <c r="C87" s="6">
        <f t="shared" ref="C87:G90" si="30">C79+C83</f>
        <v>1121</v>
      </c>
      <c r="D87" s="8">
        <f t="shared" si="30"/>
        <v>611</v>
      </c>
      <c r="E87" s="8">
        <f t="shared" si="30"/>
        <v>611</v>
      </c>
      <c r="F87" s="8">
        <f t="shared" si="30"/>
        <v>0</v>
      </c>
      <c r="G87" s="8">
        <f t="shared" si="30"/>
        <v>0</v>
      </c>
      <c r="H87" s="35"/>
    </row>
    <row r="88" spans="1:8" ht="17.25" hidden="1" customHeight="1" x14ac:dyDescent="0.25">
      <c r="A88" s="36"/>
      <c r="B88" s="14" t="s">
        <v>9</v>
      </c>
      <c r="C88" s="4">
        <f t="shared" si="30"/>
        <v>869</v>
      </c>
      <c r="D88" s="1">
        <f t="shared" si="30"/>
        <v>491</v>
      </c>
      <c r="E88" s="1">
        <f t="shared" si="30"/>
        <v>490</v>
      </c>
      <c r="F88" s="1">
        <f t="shared" si="30"/>
        <v>0</v>
      </c>
      <c r="G88" s="1">
        <f t="shared" si="30"/>
        <v>0</v>
      </c>
      <c r="H88" s="33"/>
    </row>
    <row r="89" spans="1:8" ht="17.25" hidden="1" customHeight="1" thickBot="1" x14ac:dyDescent="0.3">
      <c r="A89" s="36"/>
      <c r="B89" s="17" t="s">
        <v>10</v>
      </c>
      <c r="C89" s="27">
        <f t="shared" si="30"/>
        <v>373</v>
      </c>
      <c r="D89" s="28">
        <f t="shared" si="30"/>
        <v>230</v>
      </c>
      <c r="E89" s="28">
        <f t="shared" si="30"/>
        <v>226</v>
      </c>
      <c r="F89" s="28">
        <f t="shared" si="30"/>
        <v>0</v>
      </c>
      <c r="G89" s="28">
        <f t="shared" si="30"/>
        <v>0</v>
      </c>
      <c r="H89" s="34"/>
    </row>
    <row r="90" spans="1:8" ht="17.25" hidden="1" customHeight="1" thickBot="1" x14ac:dyDescent="0.3">
      <c r="A90" s="39"/>
      <c r="B90" s="23" t="s">
        <v>11</v>
      </c>
      <c r="C90" s="24">
        <f t="shared" si="30"/>
        <v>2363</v>
      </c>
      <c r="D90" s="25">
        <f t="shared" si="30"/>
        <v>1332</v>
      </c>
      <c r="E90" s="25">
        <f t="shared" si="30"/>
        <v>1327</v>
      </c>
      <c r="F90" s="25">
        <f t="shared" si="30"/>
        <v>0</v>
      </c>
      <c r="G90" s="25">
        <f t="shared" si="30"/>
        <v>0</v>
      </c>
      <c r="H90" s="26">
        <f>D90/C90</f>
        <v>0.56369022429115534</v>
      </c>
    </row>
    <row r="91" spans="1:8" ht="17.25" customHeight="1" x14ac:dyDescent="0.25">
      <c r="A91" s="36" t="s">
        <v>38</v>
      </c>
      <c r="B91" s="20" t="s">
        <v>8</v>
      </c>
      <c r="C91" s="22">
        <v>122</v>
      </c>
      <c r="D91" s="22">
        <v>63</v>
      </c>
      <c r="E91" s="22">
        <v>63</v>
      </c>
      <c r="F91" s="22">
        <v>0</v>
      </c>
      <c r="G91" s="22">
        <v>0</v>
      </c>
      <c r="H91" s="35"/>
    </row>
    <row r="92" spans="1:8" ht="17.25" customHeight="1" x14ac:dyDescent="0.25">
      <c r="A92" s="37"/>
      <c r="B92" s="14" t="s">
        <v>9</v>
      </c>
      <c r="C92" s="12">
        <v>77</v>
      </c>
      <c r="D92" s="12">
        <v>48</v>
      </c>
      <c r="E92" s="12">
        <v>48</v>
      </c>
      <c r="F92" s="12">
        <v>0</v>
      </c>
      <c r="G92" s="12">
        <v>0</v>
      </c>
      <c r="H92" s="33"/>
    </row>
    <row r="93" spans="1:8" ht="17.25" customHeight="1" thickBot="1" x14ac:dyDescent="0.3">
      <c r="A93" s="37"/>
      <c r="B93" s="17" t="s">
        <v>10</v>
      </c>
      <c r="C93" s="19">
        <v>67</v>
      </c>
      <c r="D93" s="19">
        <v>49</v>
      </c>
      <c r="E93" s="18">
        <v>49</v>
      </c>
      <c r="F93" s="19">
        <v>0</v>
      </c>
      <c r="G93" s="19">
        <v>0</v>
      </c>
      <c r="H93" s="34"/>
    </row>
    <row r="94" spans="1:8" ht="17.25" customHeight="1" thickBot="1" x14ac:dyDescent="0.3">
      <c r="A94" s="38"/>
      <c r="B94" s="23" t="s">
        <v>11</v>
      </c>
      <c r="C94" s="25">
        <f>SUM(C91:C93)</f>
        <v>266</v>
      </c>
      <c r="D94" s="25">
        <f t="shared" ref="D94:G94" si="31">SUM(D91:D93)</f>
        <v>160</v>
      </c>
      <c r="E94" s="25">
        <f t="shared" si="31"/>
        <v>160</v>
      </c>
      <c r="F94" s="25">
        <f t="shared" si="31"/>
        <v>0</v>
      </c>
      <c r="G94" s="25">
        <f t="shared" si="31"/>
        <v>0</v>
      </c>
      <c r="H94" s="26">
        <f>D94/C94</f>
        <v>0.60150375939849621</v>
      </c>
    </row>
    <row r="95" spans="1:8" ht="17.25" hidden="1" customHeight="1" x14ac:dyDescent="0.25">
      <c r="A95" s="36" t="s">
        <v>39</v>
      </c>
      <c r="B95" s="20" t="s">
        <v>8</v>
      </c>
      <c r="C95" s="6">
        <f t="shared" ref="C95:G98" si="32">C87+C91</f>
        <v>1243</v>
      </c>
      <c r="D95" s="8">
        <f t="shared" si="32"/>
        <v>674</v>
      </c>
      <c r="E95" s="8">
        <f t="shared" si="32"/>
        <v>674</v>
      </c>
      <c r="F95" s="8">
        <f t="shared" si="32"/>
        <v>0</v>
      </c>
      <c r="G95" s="8">
        <f t="shared" si="32"/>
        <v>0</v>
      </c>
      <c r="H95" s="35"/>
    </row>
    <row r="96" spans="1:8" ht="17.25" hidden="1" customHeight="1" x14ac:dyDescent="0.25">
      <c r="A96" s="36"/>
      <c r="B96" s="14" t="s">
        <v>9</v>
      </c>
      <c r="C96" s="4">
        <f t="shared" si="32"/>
        <v>946</v>
      </c>
      <c r="D96" s="1">
        <f t="shared" si="32"/>
        <v>539</v>
      </c>
      <c r="E96" s="1">
        <f t="shared" si="32"/>
        <v>538</v>
      </c>
      <c r="F96" s="1">
        <f t="shared" si="32"/>
        <v>0</v>
      </c>
      <c r="G96" s="1">
        <f t="shared" si="32"/>
        <v>0</v>
      </c>
      <c r="H96" s="33"/>
    </row>
    <row r="97" spans="1:8" ht="17.25" hidden="1" customHeight="1" x14ac:dyDescent="0.25">
      <c r="A97" s="36"/>
      <c r="B97" s="17" t="s">
        <v>10</v>
      </c>
      <c r="C97" s="27">
        <f t="shared" si="32"/>
        <v>440</v>
      </c>
      <c r="D97" s="28">
        <f t="shared" si="32"/>
        <v>279</v>
      </c>
      <c r="E97" s="28">
        <f t="shared" si="32"/>
        <v>275</v>
      </c>
      <c r="F97" s="28">
        <f t="shared" si="32"/>
        <v>0</v>
      </c>
      <c r="G97" s="28">
        <f t="shared" si="32"/>
        <v>0</v>
      </c>
      <c r="H97" s="34"/>
    </row>
    <row r="98" spans="1:8" ht="17.25" hidden="1" customHeight="1" x14ac:dyDescent="0.3">
      <c r="A98" s="39"/>
      <c r="B98" s="23" t="s">
        <v>11</v>
      </c>
      <c r="C98" s="24">
        <f t="shared" si="32"/>
        <v>2629</v>
      </c>
      <c r="D98" s="25">
        <f t="shared" si="32"/>
        <v>1492</v>
      </c>
      <c r="E98" s="25">
        <f t="shared" si="32"/>
        <v>1487</v>
      </c>
      <c r="F98" s="25">
        <f t="shared" si="32"/>
        <v>0</v>
      </c>
      <c r="G98" s="25">
        <f t="shared" si="32"/>
        <v>0</v>
      </c>
      <c r="H98" s="26">
        <f>D98/C98</f>
        <v>0.56751616584252562</v>
      </c>
    </row>
    <row r="99" spans="1:8" ht="17.25" customHeight="1" x14ac:dyDescent="0.25">
      <c r="A99" s="36" t="s">
        <v>40</v>
      </c>
      <c r="B99" s="20" t="s">
        <v>8</v>
      </c>
      <c r="C99" s="22">
        <v>117</v>
      </c>
      <c r="D99" s="22">
        <v>68</v>
      </c>
      <c r="E99" s="22">
        <v>68</v>
      </c>
      <c r="F99" s="22">
        <v>0</v>
      </c>
      <c r="G99" s="22">
        <v>0</v>
      </c>
      <c r="H99" s="35"/>
    </row>
    <row r="100" spans="1:8" ht="17.25" customHeight="1" x14ac:dyDescent="0.25">
      <c r="A100" s="37"/>
      <c r="B100" s="14" t="s">
        <v>9</v>
      </c>
      <c r="C100" s="12">
        <v>106</v>
      </c>
      <c r="D100" s="12">
        <v>72</v>
      </c>
      <c r="E100" s="12">
        <v>72</v>
      </c>
      <c r="F100" s="12">
        <v>0</v>
      </c>
      <c r="G100" s="12">
        <v>0</v>
      </c>
      <c r="H100" s="33"/>
    </row>
    <row r="101" spans="1:8" ht="17.25" customHeight="1" thickBot="1" x14ac:dyDescent="0.3">
      <c r="A101" s="37"/>
      <c r="B101" s="17" t="s">
        <v>10</v>
      </c>
      <c r="C101" s="19">
        <v>75</v>
      </c>
      <c r="D101" s="19">
        <v>61</v>
      </c>
      <c r="E101" s="18">
        <v>59</v>
      </c>
      <c r="F101" s="19">
        <v>0</v>
      </c>
      <c r="G101" s="19">
        <v>0</v>
      </c>
      <c r="H101" s="34"/>
    </row>
    <row r="102" spans="1:8" ht="17.25" customHeight="1" thickBot="1" x14ac:dyDescent="0.3">
      <c r="A102" s="38"/>
      <c r="B102" s="23" t="s">
        <v>11</v>
      </c>
      <c r="C102" s="25">
        <f>SUM(C99:C101)</f>
        <v>298</v>
      </c>
      <c r="D102" s="25">
        <f t="shared" ref="D102:G102" si="33">SUM(D99:D101)</f>
        <v>201</v>
      </c>
      <c r="E102" s="25">
        <f t="shared" si="33"/>
        <v>199</v>
      </c>
      <c r="F102" s="25">
        <f t="shared" si="33"/>
        <v>0</v>
      </c>
      <c r="G102" s="25">
        <f t="shared" si="33"/>
        <v>0</v>
      </c>
      <c r="H102" s="26">
        <f>D102/C102</f>
        <v>0.67449664429530198</v>
      </c>
    </row>
    <row r="103" spans="1:8" ht="17.25" hidden="1" customHeight="1" x14ac:dyDescent="0.25">
      <c r="A103" s="36" t="s">
        <v>41</v>
      </c>
      <c r="B103" s="20" t="s">
        <v>8</v>
      </c>
      <c r="C103" s="6">
        <f t="shared" ref="C103:G106" si="34">C95+C99</f>
        <v>1360</v>
      </c>
      <c r="D103" s="8">
        <f t="shared" si="34"/>
        <v>742</v>
      </c>
      <c r="E103" s="8">
        <f t="shared" si="34"/>
        <v>742</v>
      </c>
      <c r="F103" s="8">
        <f t="shared" si="34"/>
        <v>0</v>
      </c>
      <c r="G103" s="8">
        <f t="shared" si="34"/>
        <v>0</v>
      </c>
      <c r="H103" s="35"/>
    </row>
    <row r="104" spans="1:8" ht="17.25" hidden="1" customHeight="1" x14ac:dyDescent="0.25">
      <c r="A104" s="36"/>
      <c r="B104" s="14" t="s">
        <v>9</v>
      </c>
      <c r="C104" s="4">
        <f t="shared" si="34"/>
        <v>1052</v>
      </c>
      <c r="D104" s="1">
        <f t="shared" si="34"/>
        <v>611</v>
      </c>
      <c r="E104" s="1">
        <f t="shared" si="34"/>
        <v>610</v>
      </c>
      <c r="F104" s="1">
        <f t="shared" si="34"/>
        <v>0</v>
      </c>
      <c r="G104" s="1">
        <f t="shared" si="34"/>
        <v>0</v>
      </c>
      <c r="H104" s="33"/>
    </row>
    <row r="105" spans="1:8" ht="17.25" hidden="1" customHeight="1" x14ac:dyDescent="0.25">
      <c r="A105" s="36"/>
      <c r="B105" s="17" t="s">
        <v>10</v>
      </c>
      <c r="C105" s="27">
        <f t="shared" si="34"/>
        <v>515</v>
      </c>
      <c r="D105" s="28">
        <f t="shared" si="34"/>
        <v>340</v>
      </c>
      <c r="E105" s="28">
        <f t="shared" si="34"/>
        <v>334</v>
      </c>
      <c r="F105" s="28">
        <f t="shared" si="34"/>
        <v>0</v>
      </c>
      <c r="G105" s="28">
        <f t="shared" si="34"/>
        <v>0</v>
      </c>
      <c r="H105" s="34"/>
    </row>
    <row r="106" spans="1:8" ht="17.25" hidden="1" customHeight="1" x14ac:dyDescent="0.3">
      <c r="A106" s="39"/>
      <c r="B106" s="23" t="s">
        <v>11</v>
      </c>
      <c r="C106" s="24">
        <f t="shared" si="34"/>
        <v>2927</v>
      </c>
      <c r="D106" s="25">
        <f t="shared" si="34"/>
        <v>1693</v>
      </c>
      <c r="E106" s="25">
        <f t="shared" si="34"/>
        <v>1686</v>
      </c>
      <c r="F106" s="25">
        <f t="shared" si="34"/>
        <v>0</v>
      </c>
      <c r="G106" s="25">
        <f t="shared" si="34"/>
        <v>0</v>
      </c>
      <c r="H106" s="26">
        <f>D106/C106</f>
        <v>0.5784079262043047</v>
      </c>
    </row>
    <row r="107" spans="1:8" ht="17.25" customHeight="1" x14ac:dyDescent="0.25">
      <c r="A107" s="36" t="s">
        <v>42</v>
      </c>
      <c r="B107" s="20" t="s">
        <v>8</v>
      </c>
      <c r="C107" s="22">
        <v>133</v>
      </c>
      <c r="D107" s="22">
        <v>77</v>
      </c>
      <c r="E107" s="22">
        <v>77</v>
      </c>
      <c r="F107" s="22">
        <v>0</v>
      </c>
      <c r="G107" s="22">
        <v>0</v>
      </c>
      <c r="H107" s="35"/>
    </row>
    <row r="108" spans="1:8" ht="17.25" customHeight="1" x14ac:dyDescent="0.25">
      <c r="A108" s="37"/>
      <c r="B108" s="14" t="s">
        <v>9</v>
      </c>
      <c r="C108" s="12">
        <v>120</v>
      </c>
      <c r="D108" s="12">
        <v>70</v>
      </c>
      <c r="E108" s="12">
        <v>70</v>
      </c>
      <c r="F108" s="12">
        <v>0</v>
      </c>
      <c r="G108" s="12">
        <v>0</v>
      </c>
      <c r="H108" s="33"/>
    </row>
    <row r="109" spans="1:8" ht="17.25" customHeight="1" thickBot="1" x14ac:dyDescent="0.3">
      <c r="A109" s="37"/>
      <c r="B109" s="17" t="s">
        <v>10</v>
      </c>
      <c r="C109" s="19">
        <v>28</v>
      </c>
      <c r="D109" s="19">
        <v>16</v>
      </c>
      <c r="E109" s="18">
        <v>16</v>
      </c>
      <c r="F109" s="19">
        <v>0</v>
      </c>
      <c r="G109" s="19">
        <v>0</v>
      </c>
      <c r="H109" s="34"/>
    </row>
    <row r="110" spans="1:8" ht="17.25" customHeight="1" thickBot="1" x14ac:dyDescent="0.3">
      <c r="A110" s="38"/>
      <c r="B110" s="23" t="s">
        <v>11</v>
      </c>
      <c r="C110" s="25">
        <f>SUM(C107:C109)</f>
        <v>281</v>
      </c>
      <c r="D110" s="25">
        <f t="shared" ref="D110:G110" si="35">SUM(D107:D109)</f>
        <v>163</v>
      </c>
      <c r="E110" s="25">
        <f t="shared" si="35"/>
        <v>163</v>
      </c>
      <c r="F110" s="25">
        <f t="shared" si="35"/>
        <v>0</v>
      </c>
      <c r="G110" s="25">
        <f t="shared" si="35"/>
        <v>0</v>
      </c>
      <c r="H110" s="26">
        <f>D110/C110</f>
        <v>0.58007117437722422</v>
      </c>
    </row>
    <row r="111" spans="1:8" ht="17.25" hidden="1" customHeight="1" x14ac:dyDescent="0.25">
      <c r="A111" s="36" t="s">
        <v>43</v>
      </c>
      <c r="B111" s="20" t="s">
        <v>8</v>
      </c>
      <c r="C111" s="6">
        <f t="shared" ref="C111:G114" si="36">C103+C107</f>
        <v>1493</v>
      </c>
      <c r="D111" s="8">
        <f t="shared" si="36"/>
        <v>819</v>
      </c>
      <c r="E111" s="8">
        <f t="shared" si="36"/>
        <v>819</v>
      </c>
      <c r="F111" s="8">
        <f t="shared" si="36"/>
        <v>0</v>
      </c>
      <c r="G111" s="8">
        <f t="shared" si="36"/>
        <v>0</v>
      </c>
      <c r="H111" s="35"/>
    </row>
    <row r="112" spans="1:8" ht="17.25" hidden="1" customHeight="1" x14ac:dyDescent="0.25">
      <c r="A112" s="36"/>
      <c r="B112" s="14" t="s">
        <v>9</v>
      </c>
      <c r="C112" s="4">
        <f t="shared" si="36"/>
        <v>1172</v>
      </c>
      <c r="D112" s="1">
        <f t="shared" si="36"/>
        <v>681</v>
      </c>
      <c r="E112" s="1">
        <f t="shared" si="36"/>
        <v>680</v>
      </c>
      <c r="F112" s="1">
        <f t="shared" si="36"/>
        <v>0</v>
      </c>
      <c r="G112" s="1">
        <f t="shared" si="36"/>
        <v>0</v>
      </c>
      <c r="H112" s="33"/>
    </row>
    <row r="113" spans="1:8" ht="17.25" hidden="1" customHeight="1" x14ac:dyDescent="0.25">
      <c r="A113" s="36"/>
      <c r="B113" s="17" t="s">
        <v>10</v>
      </c>
      <c r="C113" s="27">
        <f t="shared" si="36"/>
        <v>543</v>
      </c>
      <c r="D113" s="28">
        <f t="shared" si="36"/>
        <v>356</v>
      </c>
      <c r="E113" s="28">
        <f t="shared" si="36"/>
        <v>350</v>
      </c>
      <c r="F113" s="28">
        <f t="shared" si="36"/>
        <v>0</v>
      </c>
      <c r="G113" s="28">
        <f t="shared" si="36"/>
        <v>0</v>
      </c>
      <c r="H113" s="34"/>
    </row>
    <row r="114" spans="1:8" ht="17.25" hidden="1" customHeight="1" x14ac:dyDescent="0.3">
      <c r="A114" s="39"/>
      <c r="B114" s="23" t="s">
        <v>11</v>
      </c>
      <c r="C114" s="24">
        <f t="shared" si="36"/>
        <v>3208</v>
      </c>
      <c r="D114" s="25">
        <f t="shared" si="36"/>
        <v>1856</v>
      </c>
      <c r="E114" s="25">
        <f t="shared" si="36"/>
        <v>1849</v>
      </c>
      <c r="F114" s="25">
        <f t="shared" si="36"/>
        <v>0</v>
      </c>
      <c r="G114" s="25">
        <f t="shared" si="36"/>
        <v>0</v>
      </c>
      <c r="H114" s="26">
        <f>D114/C114</f>
        <v>0.5785536159600998</v>
      </c>
    </row>
    <row r="115" spans="1:8" ht="17.25" customHeight="1" x14ac:dyDescent="0.25">
      <c r="A115" s="36" t="s">
        <v>44</v>
      </c>
      <c r="B115" s="20" t="s">
        <v>8</v>
      </c>
      <c r="C115" s="22">
        <v>167</v>
      </c>
      <c r="D115" s="22">
        <v>67</v>
      </c>
      <c r="E115" s="22">
        <v>67</v>
      </c>
      <c r="F115" s="22">
        <v>0</v>
      </c>
      <c r="G115" s="22">
        <v>0</v>
      </c>
      <c r="H115" s="35"/>
    </row>
    <row r="116" spans="1:8" ht="17.25" customHeight="1" x14ac:dyDescent="0.25">
      <c r="A116" s="37"/>
      <c r="B116" s="14" t="s">
        <v>9</v>
      </c>
      <c r="C116" s="12">
        <v>123</v>
      </c>
      <c r="D116" s="12">
        <v>47</v>
      </c>
      <c r="E116" s="12">
        <v>46</v>
      </c>
      <c r="F116" s="12">
        <v>0</v>
      </c>
      <c r="G116" s="12">
        <v>0</v>
      </c>
      <c r="H116" s="33"/>
    </row>
    <row r="117" spans="1:8" ht="17.25" customHeight="1" thickBot="1" x14ac:dyDescent="0.3">
      <c r="A117" s="37"/>
      <c r="B117" s="17" t="s">
        <v>10</v>
      </c>
      <c r="C117" s="19">
        <v>40</v>
      </c>
      <c r="D117" s="19">
        <v>19</v>
      </c>
      <c r="E117" s="18">
        <v>18</v>
      </c>
      <c r="F117" s="19">
        <v>0</v>
      </c>
      <c r="G117" s="19">
        <v>0</v>
      </c>
      <c r="H117" s="34"/>
    </row>
    <row r="118" spans="1:8" ht="17.25" customHeight="1" thickBot="1" x14ac:dyDescent="0.3">
      <c r="A118" s="38"/>
      <c r="B118" s="23" t="s">
        <v>11</v>
      </c>
      <c r="C118" s="25">
        <f>SUM(C115:C117)</f>
        <v>330</v>
      </c>
      <c r="D118" s="25">
        <f t="shared" ref="D118:G118" si="37">SUM(D115:D117)</f>
        <v>133</v>
      </c>
      <c r="E118" s="25">
        <f t="shared" si="37"/>
        <v>131</v>
      </c>
      <c r="F118" s="25">
        <f t="shared" si="37"/>
        <v>0</v>
      </c>
      <c r="G118" s="25">
        <f t="shared" si="37"/>
        <v>0</v>
      </c>
      <c r="H118" s="26">
        <f>D118/C118</f>
        <v>0.40303030303030302</v>
      </c>
    </row>
    <row r="119" spans="1:8" ht="17.25" customHeight="1" x14ac:dyDescent="0.25">
      <c r="A119" s="36" t="s">
        <v>45</v>
      </c>
      <c r="B119" s="20" t="s">
        <v>8</v>
      </c>
      <c r="C119" s="6">
        <f t="shared" ref="C119:G122" si="38">C111+C115</f>
        <v>1660</v>
      </c>
      <c r="D119" s="8">
        <f t="shared" si="38"/>
        <v>886</v>
      </c>
      <c r="E119" s="8">
        <f t="shared" si="38"/>
        <v>886</v>
      </c>
      <c r="F119" s="8">
        <f t="shared" si="38"/>
        <v>0</v>
      </c>
      <c r="G119" s="8">
        <f t="shared" si="38"/>
        <v>0</v>
      </c>
      <c r="H119" s="35"/>
    </row>
    <row r="120" spans="1:8" ht="17.25" customHeight="1" x14ac:dyDescent="0.25">
      <c r="A120" s="36"/>
      <c r="B120" s="14" t="s">
        <v>9</v>
      </c>
      <c r="C120" s="4">
        <f t="shared" si="38"/>
        <v>1295</v>
      </c>
      <c r="D120" s="1">
        <f t="shared" si="38"/>
        <v>728</v>
      </c>
      <c r="E120" s="1">
        <f t="shared" si="38"/>
        <v>726</v>
      </c>
      <c r="F120" s="1">
        <f t="shared" si="38"/>
        <v>0</v>
      </c>
      <c r="G120" s="1">
        <f t="shared" si="38"/>
        <v>0</v>
      </c>
      <c r="H120" s="33"/>
    </row>
    <row r="121" spans="1:8" ht="17.25" customHeight="1" thickBot="1" x14ac:dyDescent="0.3">
      <c r="A121" s="36"/>
      <c r="B121" s="17" t="s">
        <v>10</v>
      </c>
      <c r="C121" s="27">
        <f t="shared" si="38"/>
        <v>583</v>
      </c>
      <c r="D121" s="28">
        <f t="shared" si="38"/>
        <v>375</v>
      </c>
      <c r="E121" s="28">
        <f t="shared" si="38"/>
        <v>368</v>
      </c>
      <c r="F121" s="28">
        <f t="shared" si="38"/>
        <v>0</v>
      </c>
      <c r="G121" s="28">
        <f t="shared" si="38"/>
        <v>0</v>
      </c>
      <c r="H121" s="34"/>
    </row>
    <row r="122" spans="1:8" ht="17.25" customHeight="1" thickBot="1" x14ac:dyDescent="0.3">
      <c r="A122" s="39"/>
      <c r="B122" s="23" t="s">
        <v>11</v>
      </c>
      <c r="C122" s="24">
        <f t="shared" si="38"/>
        <v>3538</v>
      </c>
      <c r="D122" s="25">
        <f t="shared" si="38"/>
        <v>1989</v>
      </c>
      <c r="E122" s="25">
        <f t="shared" si="38"/>
        <v>1980</v>
      </c>
      <c r="F122" s="25">
        <f t="shared" si="38"/>
        <v>0</v>
      </c>
      <c r="G122" s="25">
        <f t="shared" si="38"/>
        <v>0</v>
      </c>
      <c r="H122" s="26">
        <f>D122/C122</f>
        <v>0.56218202374222725</v>
      </c>
    </row>
  </sheetData>
  <mergeCells count="39">
    <mergeCell ref="A111:A114"/>
    <mergeCell ref="A115:A118"/>
    <mergeCell ref="A119:A122"/>
    <mergeCell ref="A91:A94"/>
    <mergeCell ref="A95:A98"/>
    <mergeCell ref="A99:A102"/>
    <mergeCell ref="A103:A106"/>
    <mergeCell ref="A107:A110"/>
    <mergeCell ref="H11:H13"/>
    <mergeCell ref="A15:A18"/>
    <mergeCell ref="A19:A22"/>
    <mergeCell ref="C4:C5"/>
    <mergeCell ref="D4:E4"/>
    <mergeCell ref="F4:G4"/>
    <mergeCell ref="A3:A5"/>
    <mergeCell ref="B3:B5"/>
    <mergeCell ref="C3:G3"/>
    <mergeCell ref="H3:H5"/>
    <mergeCell ref="A87:A90"/>
    <mergeCell ref="A47:A50"/>
    <mergeCell ref="A51:A54"/>
    <mergeCell ref="A55:A58"/>
    <mergeCell ref="A2:H2"/>
    <mergeCell ref="A59:A62"/>
    <mergeCell ref="A63:A66"/>
    <mergeCell ref="A23:A26"/>
    <mergeCell ref="A27:A30"/>
    <mergeCell ref="A31:A34"/>
    <mergeCell ref="A35:A38"/>
    <mergeCell ref="A39:A42"/>
    <mergeCell ref="A43:A46"/>
    <mergeCell ref="A7:A10"/>
    <mergeCell ref="H7:H9"/>
    <mergeCell ref="A11:A14"/>
    <mergeCell ref="A67:A70"/>
    <mergeCell ref="A71:A74"/>
    <mergeCell ref="A75:A78"/>
    <mergeCell ref="A79:A82"/>
    <mergeCell ref="A83:A86"/>
  </mergeCells>
  <pageMargins left="0.7" right="0.7" top="0.75" bottom="0.75" header="0.3" footer="0.3"/>
  <ignoredErrors>
    <ignoredError sqref="C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Аникиенко Татьяна Сергеевна</dc:creator>
  <cp:lastModifiedBy>User</cp:lastModifiedBy>
  <cp:lastPrinted>2021-04-16T11:50:46Z</cp:lastPrinted>
  <dcterms:created xsi:type="dcterms:W3CDTF">2021-03-29T11:46:41Z</dcterms:created>
  <dcterms:modified xsi:type="dcterms:W3CDTF">2021-07-13T11:36:01Z</dcterms:modified>
</cp:coreProperties>
</file>