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5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<sst xmlns="http://schemas.openxmlformats.org/spreadsheetml/2006/main" count="100" uniqueCount="95">
  <si>
    <t>А</t>
  </si>
  <si>
    <t>Б</t>
  </si>
  <si>
    <t>В</t>
  </si>
  <si>
    <t>1 Кардиология</t>
  </si>
  <si>
    <t>2 Ревматология</t>
  </si>
  <si>
    <t>3 Гастроэнтерология</t>
  </si>
  <si>
    <t>4 Пульмонология</t>
  </si>
  <si>
    <t>5 Эндокринология (терапия)</t>
  </si>
  <si>
    <t>7 Нефрология</t>
  </si>
  <si>
    <t>8 Гематология</t>
  </si>
  <si>
    <t>9 Аллергология</t>
  </si>
  <si>
    <t>12 Инфекционные болезни</t>
  </si>
  <si>
    <t>13 Травматология, ортопедия</t>
  </si>
  <si>
    <t>14 Урология</t>
  </si>
  <si>
    <t>15 Нейрохирургия</t>
  </si>
  <si>
    <t>19 Проктология</t>
  </si>
  <si>
    <t>20 Хирургия общая</t>
  </si>
  <si>
    <t>24 Акушерство и гинекология</t>
  </si>
  <si>
    <t>27 Отолариногология</t>
  </si>
  <si>
    <t>28 Офтальмология</t>
  </si>
  <si>
    <t>29 Неврология</t>
  </si>
  <si>
    <t>30 Дерматология</t>
  </si>
  <si>
    <t>36 Приемный покой</t>
  </si>
  <si>
    <t>61 Кардиология I*</t>
  </si>
  <si>
    <t>62 Дерматология I**</t>
  </si>
  <si>
    <t>10 Педиатрия общая</t>
  </si>
  <si>
    <t>11 Терапия общая</t>
  </si>
  <si>
    <t>51 Врач общей практики</t>
  </si>
  <si>
    <t>* Тариф применяется только в ГУЗ "ЛОКД"</t>
  </si>
  <si>
    <t>** Тариф применяется только в ГУЗ "ЛОКВД"</t>
  </si>
  <si>
    <t>*** Тариф применяется только в ГУЗ "ЛООД"</t>
  </si>
  <si>
    <t>225 Онкология маммолог***</t>
  </si>
  <si>
    <t>280 Нейроофтальмология****</t>
  </si>
  <si>
    <t>282 Офтальмология по сложной рефракции****</t>
  </si>
  <si>
    <t>211 Фельдшер (терапевт)</t>
  </si>
  <si>
    <t>251 Фельдшер (ВОП)</t>
  </si>
  <si>
    <t>Взрослые</t>
  </si>
  <si>
    <t>18 Челюстно-лицевая хирургия</t>
  </si>
  <si>
    <t>21 Торакальная хирургия</t>
  </si>
  <si>
    <t>22 Онкология</t>
  </si>
  <si>
    <t>210 Фельдшер (педиатр)</t>
  </si>
  <si>
    <t>220 Онкология хирург***</t>
  </si>
  <si>
    <t>221 Онкология гинеколог***</t>
  </si>
  <si>
    <t>222 Онкология химиотерапевт***</t>
  </si>
  <si>
    <t>223 Онкология уролог***</t>
  </si>
  <si>
    <t>224 Онкология отоларинголог***</t>
  </si>
  <si>
    <t>***** Тариф применяется только в ГУЗ ЛОКБ и ЛОГУЗ "ДКБ"</t>
  </si>
  <si>
    <t>**** тариф применяется только в ГУЗ ЛОКБ</t>
  </si>
  <si>
    <t>271 Отоларингология (сурдолог)*****</t>
  </si>
  <si>
    <t>205 Эндокринолог (подиатр)****</t>
  </si>
  <si>
    <t>291 Неврология (эпилептолог)****</t>
  </si>
  <si>
    <t>285 Офтальмология микрохирургия (консультация)****</t>
  </si>
  <si>
    <t>Профиль медицинской помощи</t>
  </si>
  <si>
    <t>32 Сердечно-сосудистая хирургия</t>
  </si>
  <si>
    <t>281 Глаукоматология****</t>
  </si>
  <si>
    <t>171 Фельдшер (акушер)</t>
  </si>
  <si>
    <t>286 Офтальмология микрохирургия (операция I)****</t>
  </si>
  <si>
    <t>287 Офтальмология микрохирургия (операция II)****</t>
  </si>
  <si>
    <t>ЛОКВД ЛОКД ЛООД</t>
  </si>
  <si>
    <t>МАПО</t>
  </si>
  <si>
    <t>91 Лечебное дело (ФАП)</t>
  </si>
  <si>
    <t>110 Гинекология (ЦПС)****</t>
  </si>
  <si>
    <t>113 Гинекология (ЦПС) с УЗИ****</t>
  </si>
  <si>
    <t>114 Гинекология (ЦПС) с УЗИ и инваз. вмеш.****</t>
  </si>
  <si>
    <t>111 Генетика (ЦПС)****</t>
  </si>
  <si>
    <t>112 Урология (ЦПС)****</t>
  </si>
  <si>
    <t>92 Акушерское дело (ФАП)</t>
  </si>
  <si>
    <t>93 Общая практика (ФАП)</t>
  </si>
  <si>
    <t>94  Лечебное дело (доврачебный прием)</t>
  </si>
  <si>
    <t>95  Акушерское дело (доврачебный прием)</t>
  </si>
  <si>
    <t>96  Общая практика (доврачебный прием)</t>
  </si>
  <si>
    <t>СБОРНИК  ОСНОВНЫХ ТАРИФОВ</t>
  </si>
  <si>
    <t xml:space="preserve"> амбулаторно-поликлиническая помощь</t>
  </si>
  <si>
    <t>Приложение 10</t>
  </si>
  <si>
    <t>Областные тарифы с 01.05.11 по 31.08.11</t>
  </si>
  <si>
    <t>172 Врач центра здоровья I******</t>
  </si>
  <si>
    <t>173 Врач центра здоровья II******</t>
  </si>
  <si>
    <t>****** для областных ЛПУ тарифы действуют только до 31.05.2011 г.</t>
  </si>
  <si>
    <t>Областные тарифы с 01.09.11 по 31.12.11</t>
  </si>
  <si>
    <t>Детские</t>
  </si>
  <si>
    <t>к Генеральному тарифному</t>
  </si>
  <si>
    <t>соглашению № 24</t>
  </si>
  <si>
    <t>Приложение 3</t>
  </si>
  <si>
    <t>к Соглашению 6</t>
  </si>
  <si>
    <t>от 29.12.2010 г.</t>
  </si>
  <si>
    <t xml:space="preserve">(областной взрослый, областной детский, муниципальный, врач центра здоровья, ФАП, </t>
  </si>
  <si>
    <t>доврачебный прием)</t>
  </si>
  <si>
    <t xml:space="preserve">по базовой ТП ОМС ЛО на 2011г </t>
  </si>
  <si>
    <t xml:space="preserve">Муницапальные тарифы с 01.09.11 </t>
  </si>
  <si>
    <t>9</t>
  </si>
  <si>
    <t>10</t>
  </si>
  <si>
    <t>11</t>
  </si>
  <si>
    <t>12</t>
  </si>
  <si>
    <t>ЛОКБ, ФГУ Федеральный центр им. В.А.Алмазова</t>
  </si>
  <si>
    <t>от 21 сентября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</si>
</sst>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4" fontId="5" fillId="0" borderId="4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2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4" fontId="5" fillId="0" borderId="6" xfId="0" applyNumberFormat="1" applyFont="1" applyFill="1" applyBorder="1" applyAlignment="1">
      <alignment/>
    </xf>
    <xf numFmtId="4" fontId="5" fillId="0" borderId="7" xfId="0" applyNumberFormat="1" applyFont="1" applyFill="1" applyBorder="1" applyAlignment="1">
      <alignment/>
    </xf>
    <xf numFmtId="2" fontId="5" fillId="0" borderId="8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8" xfId="0" applyFont="1" applyBorder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5" fillId="0" borderId="4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2" fontId="5" fillId="0" borderId="2" xfId="0" applyNumberFormat="1" applyFont="1" applyBorder="1" applyAlignment="1">
      <alignment/>
    </xf>
    <xf numFmtId="1" fontId="3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9" xfId="0" applyFont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1">
      <selection activeCell="A5" sqref="A5:L5"/>
    </sheetView>
  </sheetViews>
  <sheetFormatPr defaultColWidth="9.00390625" defaultRowHeight="12.75"/>
  <cols>
    <col min="1" max="1" width="41.125" style="0" customWidth="1"/>
    <col min="2" max="3" width="7.00390625" style="0" customWidth="1"/>
    <col min="4" max="4" width="7.375" style="0" customWidth="1"/>
    <col min="5" max="5" width="8.625" style="0" customWidth="1"/>
    <col min="6" max="6" width="8.25390625" style="0" customWidth="1"/>
    <col min="7" max="7" width="12.25390625" style="0" customWidth="1"/>
    <col min="8" max="8" width="8.00390625" style="0" customWidth="1"/>
    <col min="9" max="9" width="8.625" style="0" customWidth="1"/>
    <col min="10" max="10" width="8.125" style="0" customWidth="1"/>
    <col min="11" max="11" width="12.25390625" style="0" customWidth="1"/>
  </cols>
  <sheetData>
    <row r="1" spans="1:12" ht="12.75">
      <c r="A1" s="54" t="s">
        <v>82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2.75">
      <c r="A2" s="54" t="s">
        <v>83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2.75">
      <c r="A3" s="54" t="s">
        <v>94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2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2.75">
      <c r="A5" s="54" t="s">
        <v>73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2.75">
      <c r="A6" s="54" t="s">
        <v>80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2.75">
      <c r="A7" s="54" t="s">
        <v>81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ht="12.75">
      <c r="A8" s="54" t="s">
        <v>84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10" spans="1:12" ht="12.75">
      <c r="A10" s="57" t="s">
        <v>71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1:12" ht="12.75">
      <c r="A11" s="57" t="s">
        <v>87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ht="12.75">
      <c r="A12" s="55" t="s">
        <v>72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2.75">
      <c r="A13" s="58" t="s">
        <v>85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ht="12.75">
      <c r="A14" s="56" t="s">
        <v>86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ht="13.5" thickBot="1"/>
    <row r="17" spans="1:12" ht="21" customHeight="1">
      <c r="A17" s="43" t="s">
        <v>52</v>
      </c>
      <c r="B17" s="51" t="s">
        <v>88</v>
      </c>
      <c r="C17" s="52"/>
      <c r="D17" s="53"/>
      <c r="E17" s="46" t="s">
        <v>74</v>
      </c>
      <c r="F17" s="47"/>
      <c r="G17" s="47"/>
      <c r="H17" s="48"/>
      <c r="I17" s="46" t="s">
        <v>78</v>
      </c>
      <c r="J17" s="47"/>
      <c r="K17" s="47"/>
      <c r="L17" s="48"/>
    </row>
    <row r="18" spans="1:12" ht="17.25" customHeight="1">
      <c r="A18" s="44"/>
      <c r="B18" s="45" t="s">
        <v>0</v>
      </c>
      <c r="C18" s="49" t="s">
        <v>1</v>
      </c>
      <c r="D18" s="50" t="s">
        <v>2</v>
      </c>
      <c r="E18" s="45" t="s">
        <v>79</v>
      </c>
      <c r="F18" s="49" t="s">
        <v>36</v>
      </c>
      <c r="G18" s="49"/>
      <c r="H18" s="50"/>
      <c r="I18" s="45" t="s">
        <v>79</v>
      </c>
      <c r="J18" s="49" t="s">
        <v>36</v>
      </c>
      <c r="K18" s="49"/>
      <c r="L18" s="50"/>
    </row>
    <row r="19" spans="1:12" ht="66.75" customHeight="1">
      <c r="A19" s="44"/>
      <c r="B19" s="45"/>
      <c r="C19" s="49"/>
      <c r="D19" s="50"/>
      <c r="E19" s="45"/>
      <c r="F19" s="1" t="s">
        <v>58</v>
      </c>
      <c r="G19" s="1" t="s">
        <v>93</v>
      </c>
      <c r="H19" s="2" t="s">
        <v>59</v>
      </c>
      <c r="I19" s="45"/>
      <c r="J19" s="1" t="s">
        <v>58</v>
      </c>
      <c r="K19" s="1" t="s">
        <v>93</v>
      </c>
      <c r="L19" s="3" t="s">
        <v>59</v>
      </c>
    </row>
    <row r="20" spans="1:12" ht="12.75" customHeight="1">
      <c r="A20" s="4">
        <v>1</v>
      </c>
      <c r="B20" s="5">
        <v>2</v>
      </c>
      <c r="C20" s="6">
        <v>3</v>
      </c>
      <c r="D20" s="7">
        <v>4</v>
      </c>
      <c r="E20" s="5">
        <v>5</v>
      </c>
      <c r="F20" s="6">
        <v>6</v>
      </c>
      <c r="G20" s="6">
        <v>7</v>
      </c>
      <c r="H20" s="7">
        <v>8</v>
      </c>
      <c r="I20" s="5">
        <v>9</v>
      </c>
      <c r="J20" s="6">
        <v>10</v>
      </c>
      <c r="K20" s="6">
        <v>11</v>
      </c>
      <c r="L20" s="7">
        <v>12</v>
      </c>
    </row>
    <row r="21" spans="1:12" ht="12.75" customHeight="1">
      <c r="A21" s="8" t="s">
        <v>3</v>
      </c>
      <c r="B21" s="9">
        <v>249.19</v>
      </c>
      <c r="C21" s="10">
        <f>B21*1.2</f>
        <v>299.02799999999996</v>
      </c>
      <c r="D21" s="11">
        <f>B21*0.75</f>
        <v>186.89249999999998</v>
      </c>
      <c r="E21" s="9">
        <v>341.19</v>
      </c>
      <c r="F21" s="10"/>
      <c r="G21" s="10">
        <v>360.61</v>
      </c>
      <c r="H21" s="12"/>
      <c r="I21" s="9">
        <v>494.95</v>
      </c>
      <c r="J21" s="10"/>
      <c r="K21" s="10">
        <v>490.6</v>
      </c>
      <c r="L21" s="13"/>
    </row>
    <row r="22" spans="1:12" ht="12.75" customHeight="1">
      <c r="A22" s="8" t="s">
        <v>4</v>
      </c>
      <c r="B22" s="9">
        <v>266.51</v>
      </c>
      <c r="C22" s="10">
        <f aca="true" t="shared" si="0" ref="C22:C35">B22*1.2</f>
        <v>319.81199999999995</v>
      </c>
      <c r="D22" s="11">
        <f aca="true" t="shared" si="1" ref="D22:D35">B22*0.75</f>
        <v>199.8825</v>
      </c>
      <c r="E22" s="9">
        <v>220.49</v>
      </c>
      <c r="F22" s="10"/>
      <c r="G22" s="10">
        <v>352.82</v>
      </c>
      <c r="H22" s="12"/>
      <c r="I22" s="9">
        <v>319.85</v>
      </c>
      <c r="J22" s="10"/>
      <c r="K22" s="10">
        <v>480</v>
      </c>
      <c r="L22" s="13"/>
    </row>
    <row r="23" spans="1:12" ht="12.75" customHeight="1">
      <c r="A23" s="8" t="s">
        <v>5</v>
      </c>
      <c r="B23" s="9">
        <v>0</v>
      </c>
      <c r="C23" s="10">
        <f t="shared" si="0"/>
        <v>0</v>
      </c>
      <c r="D23" s="11">
        <f t="shared" si="1"/>
        <v>0</v>
      </c>
      <c r="E23" s="9">
        <v>349.7</v>
      </c>
      <c r="F23" s="10"/>
      <c r="G23" s="10">
        <v>321.56</v>
      </c>
      <c r="H23" s="12"/>
      <c r="I23" s="9">
        <v>507.3</v>
      </c>
      <c r="J23" s="10"/>
      <c r="K23" s="10">
        <v>437.47</v>
      </c>
      <c r="L23" s="13"/>
    </row>
    <row r="24" spans="1:12" ht="12.75" customHeight="1">
      <c r="A24" s="8" t="s">
        <v>6</v>
      </c>
      <c r="B24" s="9">
        <v>224.79</v>
      </c>
      <c r="C24" s="10">
        <f t="shared" si="0"/>
        <v>269.748</v>
      </c>
      <c r="D24" s="11">
        <f t="shared" si="1"/>
        <v>168.5925</v>
      </c>
      <c r="E24" s="9">
        <v>397.4</v>
      </c>
      <c r="F24" s="10"/>
      <c r="G24" s="10">
        <v>288.69</v>
      </c>
      <c r="H24" s="12"/>
      <c r="I24" s="9">
        <v>576.5</v>
      </c>
      <c r="J24" s="10"/>
      <c r="K24" s="10">
        <v>392.75</v>
      </c>
      <c r="L24" s="13"/>
    </row>
    <row r="25" spans="1:12" ht="12.75" customHeight="1">
      <c r="A25" s="8" t="s">
        <v>7</v>
      </c>
      <c r="B25" s="9">
        <v>240.53</v>
      </c>
      <c r="C25" s="10">
        <f t="shared" si="0"/>
        <v>288.63599999999997</v>
      </c>
      <c r="D25" s="11">
        <f t="shared" si="1"/>
        <v>180.3975</v>
      </c>
      <c r="E25" s="9">
        <v>730.09</v>
      </c>
      <c r="F25" s="10"/>
      <c r="G25" s="10">
        <v>334</v>
      </c>
      <c r="H25" s="12"/>
      <c r="I25" s="9">
        <v>1059.11</v>
      </c>
      <c r="J25" s="10"/>
      <c r="K25" s="10">
        <v>454.39</v>
      </c>
      <c r="L25" s="13"/>
    </row>
    <row r="26" spans="1:12" ht="12.75" customHeight="1">
      <c r="A26" s="8" t="s">
        <v>8</v>
      </c>
      <c r="B26" s="9">
        <v>0</v>
      </c>
      <c r="C26" s="10">
        <f t="shared" si="0"/>
        <v>0</v>
      </c>
      <c r="D26" s="11">
        <f t="shared" si="1"/>
        <v>0</v>
      </c>
      <c r="E26" s="9">
        <v>831.76</v>
      </c>
      <c r="F26" s="10"/>
      <c r="G26" s="10">
        <v>270.38</v>
      </c>
      <c r="H26" s="11">
        <v>248.7</v>
      </c>
      <c r="I26" s="27">
        <v>1206.6</v>
      </c>
      <c r="J26" s="28"/>
      <c r="K26" s="28">
        <v>367.84</v>
      </c>
      <c r="L26" s="29">
        <v>248.7</v>
      </c>
    </row>
    <row r="27" spans="1:12" ht="12.75" customHeight="1">
      <c r="A27" s="8" t="s">
        <v>9</v>
      </c>
      <c r="B27" s="9">
        <v>0</v>
      </c>
      <c r="C27" s="10">
        <f t="shared" si="0"/>
        <v>0</v>
      </c>
      <c r="D27" s="11">
        <f t="shared" si="1"/>
        <v>0</v>
      </c>
      <c r="E27" s="9">
        <v>828.77</v>
      </c>
      <c r="F27" s="10"/>
      <c r="G27" s="10">
        <v>308.6</v>
      </c>
      <c r="H27" s="12"/>
      <c r="I27" s="9">
        <v>1202.27</v>
      </c>
      <c r="J27" s="10"/>
      <c r="K27" s="10">
        <v>419.84</v>
      </c>
      <c r="L27" s="13"/>
    </row>
    <row r="28" spans="1:12" ht="12.75" customHeight="1">
      <c r="A28" s="8" t="s">
        <v>10</v>
      </c>
      <c r="B28" s="9">
        <v>0</v>
      </c>
      <c r="C28" s="10">
        <f t="shared" si="0"/>
        <v>0</v>
      </c>
      <c r="D28" s="11">
        <f t="shared" si="1"/>
        <v>0</v>
      </c>
      <c r="E28" s="9">
        <v>565.21</v>
      </c>
      <c r="F28" s="10"/>
      <c r="G28" s="10">
        <v>360.07</v>
      </c>
      <c r="H28" s="12"/>
      <c r="I28" s="9">
        <v>819.92</v>
      </c>
      <c r="J28" s="10"/>
      <c r="K28" s="10">
        <v>489.86</v>
      </c>
      <c r="L28" s="13"/>
    </row>
    <row r="29" spans="1:12" ht="12.75" customHeight="1">
      <c r="A29" s="8" t="s">
        <v>25</v>
      </c>
      <c r="B29" s="9">
        <v>282.5</v>
      </c>
      <c r="C29" s="10">
        <f t="shared" si="0"/>
        <v>339</v>
      </c>
      <c r="D29" s="11">
        <f t="shared" si="1"/>
        <v>211.875</v>
      </c>
      <c r="E29" s="9"/>
      <c r="F29" s="10"/>
      <c r="G29" s="10"/>
      <c r="H29" s="12"/>
      <c r="I29" s="9"/>
      <c r="J29" s="10"/>
      <c r="K29" s="10"/>
      <c r="L29" s="13"/>
    </row>
    <row r="30" spans="1:12" ht="12.75" customHeight="1">
      <c r="A30" s="8" t="s">
        <v>26</v>
      </c>
      <c r="B30" s="9">
        <v>231.68</v>
      </c>
      <c r="C30" s="10">
        <f t="shared" si="0"/>
        <v>278.016</v>
      </c>
      <c r="D30" s="11">
        <f t="shared" si="1"/>
        <v>173.76</v>
      </c>
      <c r="E30" s="9"/>
      <c r="F30" s="10"/>
      <c r="G30" s="10">
        <v>353.95</v>
      </c>
      <c r="H30" s="12"/>
      <c r="I30" s="9"/>
      <c r="J30" s="10"/>
      <c r="K30" s="10">
        <v>481.53</v>
      </c>
      <c r="L30" s="13"/>
    </row>
    <row r="31" spans="1:12" ht="12.75" customHeight="1">
      <c r="A31" s="8" t="s">
        <v>11</v>
      </c>
      <c r="B31" s="9">
        <v>221.05</v>
      </c>
      <c r="C31" s="10">
        <f t="shared" si="0"/>
        <v>265.26</v>
      </c>
      <c r="D31" s="11">
        <f t="shared" si="1"/>
        <v>165.78750000000002</v>
      </c>
      <c r="E31" s="9"/>
      <c r="F31" s="10"/>
      <c r="G31" s="10"/>
      <c r="H31" s="12"/>
      <c r="I31" s="9"/>
      <c r="J31" s="10"/>
      <c r="K31" s="10"/>
      <c r="L31" s="13"/>
    </row>
    <row r="32" spans="1:12" ht="12.75" customHeight="1">
      <c r="A32" s="8" t="s">
        <v>12</v>
      </c>
      <c r="B32" s="9">
        <v>223.18</v>
      </c>
      <c r="C32" s="10">
        <f t="shared" si="0"/>
        <v>267.816</v>
      </c>
      <c r="D32" s="11">
        <f t="shared" si="1"/>
        <v>167.385</v>
      </c>
      <c r="E32" s="9">
        <v>359.33</v>
      </c>
      <c r="F32" s="10"/>
      <c r="G32" s="10">
        <v>278.86</v>
      </c>
      <c r="H32" s="12"/>
      <c r="I32" s="9">
        <v>521.26</v>
      </c>
      <c r="J32" s="10"/>
      <c r="K32" s="10">
        <v>379.38</v>
      </c>
      <c r="L32" s="13"/>
    </row>
    <row r="33" spans="1:12" ht="12.75" customHeight="1">
      <c r="A33" s="8" t="s">
        <v>13</v>
      </c>
      <c r="B33" s="9">
        <v>227.58</v>
      </c>
      <c r="C33" s="10">
        <f t="shared" si="0"/>
        <v>273.096</v>
      </c>
      <c r="D33" s="11">
        <f t="shared" si="1"/>
        <v>170.685</v>
      </c>
      <c r="E33" s="9">
        <v>298.68</v>
      </c>
      <c r="F33" s="10">
        <v>243.96</v>
      </c>
      <c r="G33" s="10">
        <v>243.96</v>
      </c>
      <c r="H33" s="12"/>
      <c r="I33" s="9">
        <v>433.28</v>
      </c>
      <c r="J33" s="10">
        <v>331.9</v>
      </c>
      <c r="K33" s="10">
        <v>331.9</v>
      </c>
      <c r="L33" s="13"/>
    </row>
    <row r="34" spans="1:12" ht="12.75" customHeight="1">
      <c r="A34" s="8" t="s">
        <v>14</v>
      </c>
      <c r="B34" s="9">
        <v>0</v>
      </c>
      <c r="C34" s="10">
        <f t="shared" si="0"/>
        <v>0</v>
      </c>
      <c r="D34" s="11">
        <f t="shared" si="1"/>
        <v>0</v>
      </c>
      <c r="E34" s="9"/>
      <c r="F34" s="10"/>
      <c r="G34" s="10">
        <v>180.31</v>
      </c>
      <c r="H34" s="12"/>
      <c r="I34" s="9"/>
      <c r="J34" s="10"/>
      <c r="K34" s="10">
        <v>245.3</v>
      </c>
      <c r="L34" s="13"/>
    </row>
    <row r="35" spans="1:12" ht="12.75" customHeight="1">
      <c r="A35" s="8" t="s">
        <v>37</v>
      </c>
      <c r="B35" s="9">
        <v>0</v>
      </c>
      <c r="C35" s="10">
        <f t="shared" si="0"/>
        <v>0</v>
      </c>
      <c r="D35" s="11">
        <f t="shared" si="1"/>
        <v>0</v>
      </c>
      <c r="E35" s="9"/>
      <c r="F35" s="10"/>
      <c r="G35" s="10">
        <v>255.43</v>
      </c>
      <c r="H35" s="12"/>
      <c r="I35" s="9"/>
      <c r="J35" s="10"/>
      <c r="K35" s="10">
        <v>347.5</v>
      </c>
      <c r="L35" s="13"/>
    </row>
    <row r="36" spans="1:12" ht="12.75" customHeight="1">
      <c r="A36" s="30">
        <v>1</v>
      </c>
      <c r="B36" s="5">
        <v>2</v>
      </c>
      <c r="C36" s="6">
        <v>3</v>
      </c>
      <c r="D36" s="7">
        <v>4</v>
      </c>
      <c r="E36" s="5">
        <v>5</v>
      </c>
      <c r="F36" s="6">
        <v>6</v>
      </c>
      <c r="G36" s="6">
        <v>7</v>
      </c>
      <c r="H36" s="7">
        <v>8</v>
      </c>
      <c r="I36" s="5">
        <v>9</v>
      </c>
      <c r="J36" s="6">
        <v>10</v>
      </c>
      <c r="K36" s="6">
        <v>11</v>
      </c>
      <c r="L36" s="7">
        <v>12</v>
      </c>
    </row>
    <row r="37" spans="1:12" ht="12.75" customHeight="1">
      <c r="A37" s="31" t="s">
        <v>15</v>
      </c>
      <c r="B37" s="9">
        <v>0</v>
      </c>
      <c r="C37" s="10">
        <f>B37*1.2</f>
        <v>0</v>
      </c>
      <c r="D37" s="11">
        <f>B37*0.75</f>
        <v>0</v>
      </c>
      <c r="E37" s="9"/>
      <c r="F37" s="10"/>
      <c r="G37" s="10">
        <v>283.6</v>
      </c>
      <c r="H37" s="12"/>
      <c r="I37" s="9"/>
      <c r="J37" s="10"/>
      <c r="K37" s="10">
        <v>385.82</v>
      </c>
      <c r="L37" s="13"/>
    </row>
    <row r="38" spans="1:12" ht="12.75" customHeight="1">
      <c r="A38" s="31" t="s">
        <v>16</v>
      </c>
      <c r="B38" s="9">
        <v>216.71</v>
      </c>
      <c r="C38" s="10">
        <f aca="true" t="shared" si="2" ref="C38:C71">B38*1.2</f>
        <v>260.052</v>
      </c>
      <c r="D38" s="11">
        <f aca="true" t="shared" si="3" ref="D38:D71">B38*0.75</f>
        <v>162.5325</v>
      </c>
      <c r="E38" s="9">
        <v>270.27</v>
      </c>
      <c r="F38" s="10"/>
      <c r="G38" s="10">
        <v>225.13</v>
      </c>
      <c r="H38" s="12"/>
      <c r="I38" s="9">
        <v>392.07</v>
      </c>
      <c r="J38" s="10"/>
      <c r="K38" s="10">
        <v>306.28</v>
      </c>
      <c r="L38" s="13"/>
    </row>
    <row r="39" spans="1:12" ht="12.75" customHeight="1">
      <c r="A39" s="31" t="s">
        <v>38</v>
      </c>
      <c r="B39" s="9">
        <v>0</v>
      </c>
      <c r="C39" s="10">
        <f t="shared" si="2"/>
        <v>0</v>
      </c>
      <c r="D39" s="11">
        <f t="shared" si="3"/>
        <v>0</v>
      </c>
      <c r="E39" s="9"/>
      <c r="F39" s="10"/>
      <c r="G39" s="10">
        <v>174.5</v>
      </c>
      <c r="H39" s="12"/>
      <c r="I39" s="9"/>
      <c r="J39" s="10"/>
      <c r="K39" s="10">
        <v>237.4</v>
      </c>
      <c r="L39" s="13"/>
    </row>
    <row r="40" spans="1:12" ht="12.75" customHeight="1">
      <c r="A40" s="31" t="s">
        <v>39</v>
      </c>
      <c r="B40" s="9">
        <v>216.64</v>
      </c>
      <c r="C40" s="10">
        <f t="shared" si="2"/>
        <v>259.96799999999996</v>
      </c>
      <c r="D40" s="11">
        <f t="shared" si="3"/>
        <v>162.48</v>
      </c>
      <c r="E40" s="9"/>
      <c r="F40" s="10">
        <v>347.42</v>
      </c>
      <c r="G40" s="10">
        <v>347.42</v>
      </c>
      <c r="H40" s="12"/>
      <c r="I40" s="9"/>
      <c r="J40" s="10">
        <v>459.75</v>
      </c>
      <c r="K40" s="10">
        <v>459.75</v>
      </c>
      <c r="L40" s="13"/>
    </row>
    <row r="41" spans="1:12" ht="12.75" customHeight="1">
      <c r="A41" s="31" t="s">
        <v>17</v>
      </c>
      <c r="B41" s="9">
        <v>210.18</v>
      </c>
      <c r="C41" s="10">
        <f t="shared" si="2"/>
        <v>252.216</v>
      </c>
      <c r="D41" s="11">
        <f t="shared" si="3"/>
        <v>157.635</v>
      </c>
      <c r="E41" s="9">
        <v>311.32</v>
      </c>
      <c r="F41" s="10">
        <v>311.2</v>
      </c>
      <c r="G41" s="10">
        <v>311.2</v>
      </c>
      <c r="H41" s="12"/>
      <c r="I41" s="9">
        <v>451.62</v>
      </c>
      <c r="J41" s="10">
        <v>423.38</v>
      </c>
      <c r="K41" s="10">
        <v>423.38</v>
      </c>
      <c r="L41" s="13"/>
    </row>
    <row r="42" spans="1:12" ht="12.75" customHeight="1">
      <c r="A42" s="31" t="s">
        <v>18</v>
      </c>
      <c r="B42" s="9">
        <v>177.67</v>
      </c>
      <c r="C42" s="10">
        <f t="shared" si="2"/>
        <v>213.20399999999998</v>
      </c>
      <c r="D42" s="11">
        <f t="shared" si="3"/>
        <v>133.2525</v>
      </c>
      <c r="E42" s="9">
        <v>236.22</v>
      </c>
      <c r="F42" s="10"/>
      <c r="G42" s="10">
        <v>240.23</v>
      </c>
      <c r="H42" s="12"/>
      <c r="I42" s="9">
        <v>342.67</v>
      </c>
      <c r="J42" s="10"/>
      <c r="K42" s="10">
        <v>326.83</v>
      </c>
      <c r="L42" s="13"/>
    </row>
    <row r="43" spans="1:12" ht="12.75" customHeight="1">
      <c r="A43" s="31" t="s">
        <v>19</v>
      </c>
      <c r="B43" s="9">
        <v>153.83</v>
      </c>
      <c r="C43" s="10">
        <f t="shared" si="2"/>
        <v>184.596</v>
      </c>
      <c r="D43" s="11">
        <f t="shared" si="3"/>
        <v>115.3725</v>
      </c>
      <c r="E43" s="9">
        <v>254.7</v>
      </c>
      <c r="F43" s="10"/>
      <c r="G43" s="10">
        <v>285.98</v>
      </c>
      <c r="H43" s="12"/>
      <c r="I43" s="9">
        <v>369.48</v>
      </c>
      <c r="J43" s="10"/>
      <c r="K43" s="10">
        <v>389.06</v>
      </c>
      <c r="L43" s="13"/>
    </row>
    <row r="44" spans="1:12" ht="12.75" customHeight="1">
      <c r="A44" s="31" t="s">
        <v>20</v>
      </c>
      <c r="B44" s="9">
        <v>195.02</v>
      </c>
      <c r="C44" s="10">
        <f t="shared" si="2"/>
        <v>234.024</v>
      </c>
      <c r="D44" s="11">
        <f t="shared" si="3"/>
        <v>146.26500000000001</v>
      </c>
      <c r="E44" s="9">
        <v>348.59</v>
      </c>
      <c r="F44" s="10"/>
      <c r="G44" s="10">
        <v>283.6</v>
      </c>
      <c r="H44" s="12"/>
      <c r="I44" s="9">
        <v>505.68</v>
      </c>
      <c r="J44" s="10"/>
      <c r="K44" s="10">
        <v>385.82</v>
      </c>
      <c r="L44" s="13"/>
    </row>
    <row r="45" spans="1:12" ht="12.75" customHeight="1">
      <c r="A45" s="31" t="s">
        <v>21</v>
      </c>
      <c r="B45" s="9">
        <v>134.33</v>
      </c>
      <c r="C45" s="10">
        <f t="shared" si="2"/>
        <v>161.196</v>
      </c>
      <c r="D45" s="11">
        <f t="shared" si="3"/>
        <v>100.7475</v>
      </c>
      <c r="E45" s="9">
        <v>289.8</v>
      </c>
      <c r="F45" s="10"/>
      <c r="G45" s="10">
        <v>318.52</v>
      </c>
      <c r="H45" s="12"/>
      <c r="I45" s="9">
        <v>420.4</v>
      </c>
      <c r="J45" s="10"/>
      <c r="K45" s="10">
        <v>433.33</v>
      </c>
      <c r="L45" s="13"/>
    </row>
    <row r="46" spans="1:12" ht="12.75" customHeight="1">
      <c r="A46" s="31" t="s">
        <v>53</v>
      </c>
      <c r="B46" s="9">
        <v>0</v>
      </c>
      <c r="C46" s="10">
        <f t="shared" si="2"/>
        <v>0</v>
      </c>
      <c r="D46" s="11">
        <f t="shared" si="3"/>
        <v>0</v>
      </c>
      <c r="E46" s="9"/>
      <c r="F46" s="10"/>
      <c r="G46" s="10">
        <v>297.37</v>
      </c>
      <c r="H46" s="12"/>
      <c r="I46" s="9"/>
      <c r="J46" s="10"/>
      <c r="K46" s="10">
        <v>404.56</v>
      </c>
      <c r="L46" s="13"/>
    </row>
    <row r="47" spans="1:12" ht="12.75" customHeight="1">
      <c r="A47" s="31" t="s">
        <v>22</v>
      </c>
      <c r="B47" s="9">
        <v>231.68</v>
      </c>
      <c r="C47" s="10">
        <v>0</v>
      </c>
      <c r="D47" s="11">
        <v>0</v>
      </c>
      <c r="E47" s="9">
        <v>353.95</v>
      </c>
      <c r="F47" s="10">
        <v>353.95</v>
      </c>
      <c r="G47" s="10">
        <v>353.95</v>
      </c>
      <c r="H47" s="12"/>
      <c r="I47" s="9">
        <v>481.53</v>
      </c>
      <c r="J47" s="10">
        <v>481.53</v>
      </c>
      <c r="K47" s="10">
        <v>481.53</v>
      </c>
      <c r="L47" s="12"/>
    </row>
    <row r="48" spans="1:12" ht="12.75" customHeight="1">
      <c r="A48" s="31" t="s">
        <v>27</v>
      </c>
      <c r="B48" s="9">
        <v>327.37</v>
      </c>
      <c r="C48" s="10">
        <f t="shared" si="2"/>
        <v>392.844</v>
      </c>
      <c r="D48" s="11">
        <f t="shared" si="3"/>
        <v>245.5275</v>
      </c>
      <c r="E48" s="9"/>
      <c r="F48" s="10"/>
      <c r="G48" s="10"/>
      <c r="H48" s="12"/>
      <c r="I48" s="9"/>
      <c r="J48" s="10"/>
      <c r="K48" s="10"/>
      <c r="L48" s="13"/>
    </row>
    <row r="49" spans="1:12" ht="12.75" customHeight="1">
      <c r="A49" s="32" t="s">
        <v>23</v>
      </c>
      <c r="B49" s="9">
        <v>0</v>
      </c>
      <c r="C49" s="10">
        <f t="shared" si="2"/>
        <v>0</v>
      </c>
      <c r="D49" s="11">
        <f t="shared" si="3"/>
        <v>0</v>
      </c>
      <c r="E49" s="9"/>
      <c r="F49" s="10">
        <v>318.22</v>
      </c>
      <c r="G49" s="10"/>
      <c r="H49" s="12"/>
      <c r="I49" s="9"/>
      <c r="J49" s="10">
        <v>379.22</v>
      </c>
      <c r="K49" s="10"/>
      <c r="L49" s="13"/>
    </row>
    <row r="50" spans="1:12" ht="12.75" customHeight="1">
      <c r="A50" s="32" t="s">
        <v>24</v>
      </c>
      <c r="B50" s="9">
        <v>0</v>
      </c>
      <c r="C50" s="10">
        <f t="shared" si="2"/>
        <v>0</v>
      </c>
      <c r="D50" s="11">
        <f t="shared" si="3"/>
        <v>0</v>
      </c>
      <c r="E50" s="9"/>
      <c r="F50" s="10">
        <v>314.83</v>
      </c>
      <c r="G50" s="10"/>
      <c r="H50" s="12"/>
      <c r="I50" s="9"/>
      <c r="J50" s="10">
        <v>492.12</v>
      </c>
      <c r="K50" s="10"/>
      <c r="L50" s="13"/>
    </row>
    <row r="51" spans="1:12" ht="12.75" customHeight="1">
      <c r="A51" s="32" t="s">
        <v>41</v>
      </c>
      <c r="B51" s="9">
        <v>0</v>
      </c>
      <c r="C51" s="10">
        <f t="shared" si="2"/>
        <v>0</v>
      </c>
      <c r="D51" s="11">
        <f t="shared" si="3"/>
        <v>0</v>
      </c>
      <c r="E51" s="9"/>
      <c r="F51" s="10">
        <v>347.42</v>
      </c>
      <c r="G51" s="10"/>
      <c r="H51" s="12"/>
      <c r="I51" s="9"/>
      <c r="J51" s="10">
        <v>459.75</v>
      </c>
      <c r="K51" s="10"/>
      <c r="L51" s="13"/>
    </row>
    <row r="52" spans="1:12" ht="12.75">
      <c r="A52" s="33" t="s">
        <v>42</v>
      </c>
      <c r="B52" s="9">
        <v>0</v>
      </c>
      <c r="C52" s="10">
        <f t="shared" si="2"/>
        <v>0</v>
      </c>
      <c r="D52" s="11">
        <f t="shared" si="3"/>
        <v>0</v>
      </c>
      <c r="E52" s="9"/>
      <c r="F52" s="10">
        <v>347.42</v>
      </c>
      <c r="G52" s="10"/>
      <c r="H52" s="12"/>
      <c r="I52" s="9"/>
      <c r="J52" s="10">
        <v>459.75</v>
      </c>
      <c r="K52" s="10"/>
      <c r="L52" s="13"/>
    </row>
    <row r="53" spans="1:12" ht="12.75">
      <c r="A53" s="33" t="s">
        <v>43</v>
      </c>
      <c r="B53" s="9">
        <v>0</v>
      </c>
      <c r="C53" s="10">
        <f t="shared" si="2"/>
        <v>0</v>
      </c>
      <c r="D53" s="11">
        <f t="shared" si="3"/>
        <v>0</v>
      </c>
      <c r="E53" s="9"/>
      <c r="F53" s="10">
        <v>347.42</v>
      </c>
      <c r="G53" s="10"/>
      <c r="H53" s="12"/>
      <c r="I53" s="9"/>
      <c r="J53" s="10">
        <v>459.75</v>
      </c>
      <c r="K53" s="10"/>
      <c r="L53" s="13"/>
    </row>
    <row r="54" spans="1:12" ht="12.75">
      <c r="A54" s="33" t="s">
        <v>44</v>
      </c>
      <c r="B54" s="9">
        <v>0</v>
      </c>
      <c r="C54" s="10">
        <f t="shared" si="2"/>
        <v>0</v>
      </c>
      <c r="D54" s="11">
        <f t="shared" si="3"/>
        <v>0</v>
      </c>
      <c r="E54" s="9"/>
      <c r="F54" s="10">
        <v>347.42</v>
      </c>
      <c r="G54" s="10"/>
      <c r="H54" s="12"/>
      <c r="I54" s="9"/>
      <c r="J54" s="10">
        <v>459.75</v>
      </c>
      <c r="K54" s="10"/>
      <c r="L54" s="13"/>
    </row>
    <row r="55" spans="1:12" ht="12.75">
      <c r="A55" s="33" t="s">
        <v>45</v>
      </c>
      <c r="B55" s="9">
        <v>0</v>
      </c>
      <c r="C55" s="10">
        <f t="shared" si="2"/>
        <v>0</v>
      </c>
      <c r="D55" s="11">
        <f t="shared" si="3"/>
        <v>0</v>
      </c>
      <c r="E55" s="9"/>
      <c r="F55" s="10">
        <v>347.42</v>
      </c>
      <c r="G55" s="10"/>
      <c r="H55" s="12"/>
      <c r="I55" s="9"/>
      <c r="J55" s="10">
        <v>459.75</v>
      </c>
      <c r="K55" s="10"/>
      <c r="L55" s="13"/>
    </row>
    <row r="56" spans="1:12" ht="12.75">
      <c r="A56" s="33" t="s">
        <v>31</v>
      </c>
      <c r="B56" s="9">
        <v>0</v>
      </c>
      <c r="C56" s="10">
        <f t="shared" si="2"/>
        <v>0</v>
      </c>
      <c r="D56" s="11">
        <f t="shared" si="3"/>
        <v>0</v>
      </c>
      <c r="E56" s="9"/>
      <c r="F56" s="10">
        <v>347.42</v>
      </c>
      <c r="G56" s="10"/>
      <c r="H56" s="12"/>
      <c r="I56" s="9"/>
      <c r="J56" s="10">
        <v>459.75</v>
      </c>
      <c r="K56" s="10"/>
      <c r="L56" s="13"/>
    </row>
    <row r="57" spans="1:12" ht="12.75">
      <c r="A57" s="34" t="s">
        <v>32</v>
      </c>
      <c r="B57" s="9">
        <v>0</v>
      </c>
      <c r="C57" s="10">
        <f t="shared" si="2"/>
        <v>0</v>
      </c>
      <c r="D57" s="11">
        <f t="shared" si="3"/>
        <v>0</v>
      </c>
      <c r="E57" s="9"/>
      <c r="F57" s="10"/>
      <c r="G57" s="10">
        <v>318.85</v>
      </c>
      <c r="H57" s="12"/>
      <c r="I57" s="9"/>
      <c r="J57" s="10"/>
      <c r="K57" s="10">
        <v>433.79</v>
      </c>
      <c r="L57" s="13"/>
    </row>
    <row r="58" spans="1:12" ht="12.75">
      <c r="A58" s="33" t="s">
        <v>54</v>
      </c>
      <c r="B58" s="9">
        <v>0</v>
      </c>
      <c r="C58" s="10">
        <f t="shared" si="2"/>
        <v>0</v>
      </c>
      <c r="D58" s="11">
        <f t="shared" si="3"/>
        <v>0</v>
      </c>
      <c r="E58" s="9"/>
      <c r="F58" s="10"/>
      <c r="G58" s="10">
        <v>341.86</v>
      </c>
      <c r="H58" s="12"/>
      <c r="I58" s="9"/>
      <c r="J58" s="10"/>
      <c r="K58" s="10">
        <v>465.09</v>
      </c>
      <c r="L58" s="13"/>
    </row>
    <row r="59" spans="1:12" ht="12.75">
      <c r="A59" s="34" t="s">
        <v>33</v>
      </c>
      <c r="B59" s="9">
        <v>0</v>
      </c>
      <c r="C59" s="10">
        <f t="shared" si="2"/>
        <v>0</v>
      </c>
      <c r="D59" s="11">
        <f t="shared" si="3"/>
        <v>0</v>
      </c>
      <c r="E59" s="9"/>
      <c r="F59" s="10"/>
      <c r="G59" s="10">
        <v>460.2</v>
      </c>
      <c r="H59" s="12"/>
      <c r="I59" s="9"/>
      <c r="J59" s="10"/>
      <c r="K59" s="10">
        <v>626.08</v>
      </c>
      <c r="L59" s="13"/>
    </row>
    <row r="60" spans="1:12" ht="12.75">
      <c r="A60" s="34" t="s">
        <v>51</v>
      </c>
      <c r="B60" s="9">
        <v>0</v>
      </c>
      <c r="C60" s="10">
        <f t="shared" si="2"/>
        <v>0</v>
      </c>
      <c r="D60" s="11">
        <f t="shared" si="3"/>
        <v>0</v>
      </c>
      <c r="E60" s="9"/>
      <c r="F60" s="10"/>
      <c r="G60" s="10">
        <v>285.98</v>
      </c>
      <c r="H60" s="12"/>
      <c r="I60" s="9"/>
      <c r="J60" s="10"/>
      <c r="K60" s="10">
        <v>389.06</v>
      </c>
      <c r="L60" s="13"/>
    </row>
    <row r="61" spans="1:12" ht="12.75">
      <c r="A61" s="34" t="s">
        <v>56</v>
      </c>
      <c r="B61" s="9">
        <v>0</v>
      </c>
      <c r="C61" s="10">
        <f t="shared" si="2"/>
        <v>0</v>
      </c>
      <c r="D61" s="11">
        <f t="shared" si="3"/>
        <v>0</v>
      </c>
      <c r="E61" s="9"/>
      <c r="F61" s="10"/>
      <c r="G61" s="10">
        <v>1108.35</v>
      </c>
      <c r="H61" s="12"/>
      <c r="I61" s="9"/>
      <c r="J61" s="10"/>
      <c r="K61" s="10">
        <v>1507.88</v>
      </c>
      <c r="L61" s="13"/>
    </row>
    <row r="62" spans="1:12" ht="12.75">
      <c r="A62" s="34" t="s">
        <v>57</v>
      </c>
      <c r="B62" s="9">
        <v>0</v>
      </c>
      <c r="C62" s="10">
        <f t="shared" si="2"/>
        <v>0</v>
      </c>
      <c r="D62" s="11">
        <f t="shared" si="3"/>
        <v>0</v>
      </c>
      <c r="E62" s="9"/>
      <c r="F62" s="10"/>
      <c r="G62" s="10">
        <v>2058.29</v>
      </c>
      <c r="H62" s="12"/>
      <c r="I62" s="9"/>
      <c r="J62" s="10"/>
      <c r="K62" s="10">
        <v>2800.24</v>
      </c>
      <c r="L62" s="13"/>
    </row>
    <row r="63" spans="1:12" ht="12.75">
      <c r="A63" s="34" t="s">
        <v>34</v>
      </c>
      <c r="B63" s="9">
        <v>222.42</v>
      </c>
      <c r="C63" s="10">
        <f t="shared" si="2"/>
        <v>266.904</v>
      </c>
      <c r="D63" s="11">
        <f t="shared" si="3"/>
        <v>166.815</v>
      </c>
      <c r="E63" s="9"/>
      <c r="F63" s="10"/>
      <c r="G63" s="10"/>
      <c r="H63" s="12"/>
      <c r="I63" s="9"/>
      <c r="J63" s="10"/>
      <c r="K63" s="10"/>
      <c r="L63" s="13"/>
    </row>
    <row r="64" spans="1:12" ht="12.75">
      <c r="A64" s="34" t="s">
        <v>35</v>
      </c>
      <c r="B64" s="9">
        <v>222.42</v>
      </c>
      <c r="C64" s="10">
        <f t="shared" si="2"/>
        <v>266.904</v>
      </c>
      <c r="D64" s="11">
        <f t="shared" si="3"/>
        <v>166.815</v>
      </c>
      <c r="E64" s="9"/>
      <c r="F64" s="10"/>
      <c r="G64" s="10"/>
      <c r="H64" s="12"/>
      <c r="I64" s="9"/>
      <c r="J64" s="10"/>
      <c r="K64" s="10"/>
      <c r="L64" s="13"/>
    </row>
    <row r="65" spans="1:12" ht="12.75">
      <c r="A65" s="34" t="s">
        <v>40</v>
      </c>
      <c r="B65" s="9">
        <v>222.42</v>
      </c>
      <c r="C65" s="10">
        <f t="shared" si="2"/>
        <v>266.904</v>
      </c>
      <c r="D65" s="11">
        <f t="shared" si="3"/>
        <v>166.815</v>
      </c>
      <c r="E65" s="9"/>
      <c r="F65" s="10"/>
      <c r="G65" s="10"/>
      <c r="H65" s="12"/>
      <c r="I65" s="9"/>
      <c r="J65" s="10"/>
      <c r="K65" s="10"/>
      <c r="L65" s="13"/>
    </row>
    <row r="66" spans="1:12" ht="12.75">
      <c r="A66" s="34" t="s">
        <v>55</v>
      </c>
      <c r="B66" s="9">
        <v>222.42</v>
      </c>
      <c r="C66" s="10">
        <f t="shared" si="2"/>
        <v>266.904</v>
      </c>
      <c r="D66" s="11">
        <f t="shared" si="3"/>
        <v>166.815</v>
      </c>
      <c r="E66" s="9"/>
      <c r="F66" s="10"/>
      <c r="G66" s="10"/>
      <c r="H66" s="12"/>
      <c r="I66" s="9"/>
      <c r="J66" s="10"/>
      <c r="K66" s="10"/>
      <c r="L66" s="13"/>
    </row>
    <row r="67" spans="1:12" ht="12.75">
      <c r="A67" s="34" t="s">
        <v>48</v>
      </c>
      <c r="B67" s="9">
        <v>0</v>
      </c>
      <c r="C67" s="10">
        <f t="shared" si="2"/>
        <v>0</v>
      </c>
      <c r="D67" s="11">
        <f t="shared" si="3"/>
        <v>0</v>
      </c>
      <c r="E67" s="9">
        <v>472.46</v>
      </c>
      <c r="F67" s="10"/>
      <c r="G67" s="10">
        <v>739.92</v>
      </c>
      <c r="H67" s="12"/>
      <c r="I67" s="9">
        <v>685.39</v>
      </c>
      <c r="J67" s="10"/>
      <c r="K67" s="10">
        <v>1006.64</v>
      </c>
      <c r="L67" s="13"/>
    </row>
    <row r="68" spans="1:12" ht="12.75" customHeight="1">
      <c r="A68" s="34" t="s">
        <v>49</v>
      </c>
      <c r="B68" s="9">
        <v>0</v>
      </c>
      <c r="C68" s="10">
        <f t="shared" si="2"/>
        <v>0</v>
      </c>
      <c r="D68" s="11">
        <f t="shared" si="3"/>
        <v>0</v>
      </c>
      <c r="E68" s="9"/>
      <c r="F68" s="10"/>
      <c r="G68" s="10">
        <v>672.65</v>
      </c>
      <c r="H68" s="12"/>
      <c r="I68" s="9"/>
      <c r="J68" s="10"/>
      <c r="K68" s="10">
        <v>915.12</v>
      </c>
      <c r="L68" s="13"/>
    </row>
    <row r="69" spans="1:12" ht="12.75">
      <c r="A69" s="34" t="s">
        <v>50</v>
      </c>
      <c r="B69" s="9">
        <v>0</v>
      </c>
      <c r="C69" s="10">
        <f t="shared" si="2"/>
        <v>0</v>
      </c>
      <c r="D69" s="11">
        <f t="shared" si="3"/>
        <v>0</v>
      </c>
      <c r="E69" s="9"/>
      <c r="F69" s="10"/>
      <c r="G69" s="10">
        <v>572.86</v>
      </c>
      <c r="H69" s="12"/>
      <c r="I69" s="9"/>
      <c r="J69" s="10"/>
      <c r="K69" s="10">
        <v>779.36</v>
      </c>
      <c r="L69" s="13"/>
    </row>
    <row r="70" spans="1:12" ht="12.75">
      <c r="A70" s="34" t="s">
        <v>75</v>
      </c>
      <c r="B70" s="9">
        <v>497.42</v>
      </c>
      <c r="C70" s="10">
        <f t="shared" si="2"/>
        <v>596.904</v>
      </c>
      <c r="D70" s="11">
        <f t="shared" si="3"/>
        <v>373.065</v>
      </c>
      <c r="E70" s="9">
        <v>457.28</v>
      </c>
      <c r="F70" s="10">
        <v>457.28</v>
      </c>
      <c r="G70" s="10">
        <v>457.28</v>
      </c>
      <c r="H70" s="12"/>
      <c r="I70" s="9"/>
      <c r="J70" s="10"/>
      <c r="K70" s="10"/>
      <c r="L70" s="13"/>
    </row>
    <row r="71" spans="1:12" ht="12.75">
      <c r="A71" s="34" t="s">
        <v>76</v>
      </c>
      <c r="B71" s="9">
        <v>497.42</v>
      </c>
      <c r="C71" s="10">
        <f t="shared" si="2"/>
        <v>596.904</v>
      </c>
      <c r="D71" s="11">
        <f t="shared" si="3"/>
        <v>373.065</v>
      </c>
      <c r="E71" s="9">
        <v>457.28</v>
      </c>
      <c r="F71" s="10">
        <v>457.28</v>
      </c>
      <c r="G71" s="10">
        <v>457.28</v>
      </c>
      <c r="H71" s="12"/>
      <c r="I71" s="9"/>
      <c r="J71" s="10"/>
      <c r="K71" s="10"/>
      <c r="L71" s="13"/>
    </row>
    <row r="72" spans="1:12" ht="12.75">
      <c r="A72" s="14" t="s">
        <v>68</v>
      </c>
      <c r="B72" s="9">
        <v>61.93</v>
      </c>
      <c r="C72" s="10">
        <f>B72*1.2</f>
        <v>74.316</v>
      </c>
      <c r="D72" s="11">
        <f>B72*0.75</f>
        <v>46.4475</v>
      </c>
      <c r="E72" s="9"/>
      <c r="F72" s="10"/>
      <c r="G72" s="10"/>
      <c r="H72" s="12"/>
      <c r="I72" s="9"/>
      <c r="J72" s="10"/>
      <c r="K72" s="10"/>
      <c r="L72" s="13"/>
    </row>
    <row r="73" spans="1:12" s="36" customFormat="1" ht="12.75">
      <c r="A73" s="37">
        <v>1</v>
      </c>
      <c r="B73" s="38">
        <v>2</v>
      </c>
      <c r="C73" s="39">
        <v>3</v>
      </c>
      <c r="D73" s="40">
        <v>4</v>
      </c>
      <c r="E73" s="38">
        <v>5</v>
      </c>
      <c r="F73" s="39">
        <v>6</v>
      </c>
      <c r="G73" s="39">
        <v>7</v>
      </c>
      <c r="H73" s="40">
        <v>8</v>
      </c>
      <c r="I73" s="38" t="s">
        <v>89</v>
      </c>
      <c r="J73" s="39" t="s">
        <v>90</v>
      </c>
      <c r="K73" s="39" t="s">
        <v>91</v>
      </c>
      <c r="L73" s="41" t="s">
        <v>92</v>
      </c>
    </row>
    <row r="74" spans="1:12" ht="12.75">
      <c r="A74" s="14" t="s">
        <v>69</v>
      </c>
      <c r="B74" s="9">
        <v>61.93</v>
      </c>
      <c r="C74" s="10">
        <f aca="true" t="shared" si="4" ref="C74:C83">B74*1.2</f>
        <v>74.316</v>
      </c>
      <c r="D74" s="11">
        <f aca="true" t="shared" si="5" ref="D74:D83">B74*0.75</f>
        <v>46.4475</v>
      </c>
      <c r="E74" s="9"/>
      <c r="F74" s="10"/>
      <c r="G74" s="10"/>
      <c r="H74" s="12"/>
      <c r="I74" s="9"/>
      <c r="J74" s="10"/>
      <c r="K74" s="10"/>
      <c r="L74" s="13"/>
    </row>
    <row r="75" spans="1:12" ht="12.75">
      <c r="A75" s="14" t="s">
        <v>70</v>
      </c>
      <c r="B75" s="9">
        <v>61.93</v>
      </c>
      <c r="C75" s="10">
        <f t="shared" si="4"/>
        <v>74.316</v>
      </c>
      <c r="D75" s="11">
        <f t="shared" si="5"/>
        <v>46.4475</v>
      </c>
      <c r="E75" s="9"/>
      <c r="F75" s="10"/>
      <c r="G75" s="10"/>
      <c r="H75" s="12"/>
      <c r="I75" s="9"/>
      <c r="J75" s="10"/>
      <c r="K75" s="10"/>
      <c r="L75" s="13"/>
    </row>
    <row r="76" spans="1:12" ht="12.75">
      <c r="A76" s="14" t="s">
        <v>60</v>
      </c>
      <c r="B76" s="9">
        <v>231.78</v>
      </c>
      <c r="C76" s="10">
        <f t="shared" si="4"/>
        <v>278.13599999999997</v>
      </c>
      <c r="D76" s="11">
        <f t="shared" si="5"/>
        <v>173.835</v>
      </c>
      <c r="E76" s="9"/>
      <c r="F76" s="10"/>
      <c r="G76" s="10"/>
      <c r="H76" s="12"/>
      <c r="I76" s="9"/>
      <c r="J76" s="10"/>
      <c r="K76" s="10"/>
      <c r="L76" s="13"/>
    </row>
    <row r="77" spans="1:12" ht="12.75">
      <c r="A77" s="14" t="s">
        <v>66</v>
      </c>
      <c r="B77" s="9">
        <v>231.78</v>
      </c>
      <c r="C77" s="10">
        <f t="shared" si="4"/>
        <v>278.13599999999997</v>
      </c>
      <c r="D77" s="11">
        <f t="shared" si="5"/>
        <v>173.835</v>
      </c>
      <c r="E77" s="9"/>
      <c r="F77" s="10"/>
      <c r="G77" s="10"/>
      <c r="H77" s="12"/>
      <c r="I77" s="9"/>
      <c r="J77" s="10"/>
      <c r="K77" s="10"/>
      <c r="L77" s="13"/>
    </row>
    <row r="78" spans="1:12" ht="12.75">
      <c r="A78" s="14" t="s">
        <v>67</v>
      </c>
      <c r="B78" s="9">
        <v>231.78</v>
      </c>
      <c r="C78" s="10">
        <f t="shared" si="4"/>
        <v>278.13599999999997</v>
      </c>
      <c r="D78" s="11">
        <f t="shared" si="5"/>
        <v>173.835</v>
      </c>
      <c r="E78" s="9"/>
      <c r="F78" s="10"/>
      <c r="G78" s="10"/>
      <c r="H78" s="12"/>
      <c r="I78" s="9"/>
      <c r="J78" s="10"/>
      <c r="K78" s="10"/>
      <c r="L78" s="13"/>
    </row>
    <row r="79" spans="1:12" ht="12.75">
      <c r="A79" s="14" t="s">
        <v>61</v>
      </c>
      <c r="B79" s="9">
        <v>0</v>
      </c>
      <c r="C79" s="10">
        <f t="shared" si="4"/>
        <v>0</v>
      </c>
      <c r="D79" s="11">
        <f t="shared" si="5"/>
        <v>0</v>
      </c>
      <c r="E79" s="9"/>
      <c r="F79" s="10"/>
      <c r="G79" s="10">
        <v>292.2</v>
      </c>
      <c r="H79" s="12"/>
      <c r="I79" s="9"/>
      <c r="J79" s="10"/>
      <c r="K79" s="10">
        <v>397.52</v>
      </c>
      <c r="L79" s="13"/>
    </row>
    <row r="80" spans="1:12" ht="12.75">
      <c r="A80" s="14" t="s">
        <v>62</v>
      </c>
      <c r="B80" s="9">
        <v>0</v>
      </c>
      <c r="C80" s="10">
        <f t="shared" si="4"/>
        <v>0</v>
      </c>
      <c r="D80" s="11">
        <f t="shared" si="5"/>
        <v>0</v>
      </c>
      <c r="E80" s="9"/>
      <c r="F80" s="10"/>
      <c r="G80" s="10">
        <v>644.74</v>
      </c>
      <c r="H80" s="12"/>
      <c r="I80" s="9"/>
      <c r="J80" s="10"/>
      <c r="K80" s="10">
        <v>877.15</v>
      </c>
      <c r="L80" s="13"/>
    </row>
    <row r="81" spans="1:12" ht="12.75">
      <c r="A81" s="14" t="s">
        <v>63</v>
      </c>
      <c r="B81" s="9">
        <v>0</v>
      </c>
      <c r="C81" s="10">
        <f t="shared" si="4"/>
        <v>0</v>
      </c>
      <c r="D81" s="11">
        <f t="shared" si="5"/>
        <v>0</v>
      </c>
      <c r="E81" s="9"/>
      <c r="F81" s="10"/>
      <c r="G81" s="10">
        <v>5523.68</v>
      </c>
      <c r="H81" s="12"/>
      <c r="I81" s="9"/>
      <c r="J81" s="10"/>
      <c r="K81" s="10">
        <v>7514.79</v>
      </c>
      <c r="L81" s="13"/>
    </row>
    <row r="82" spans="1:12" ht="12.75">
      <c r="A82" s="14" t="s">
        <v>64</v>
      </c>
      <c r="B82" s="9">
        <v>0</v>
      </c>
      <c r="C82" s="10">
        <f t="shared" si="4"/>
        <v>0</v>
      </c>
      <c r="D82" s="11">
        <f t="shared" si="5"/>
        <v>0</v>
      </c>
      <c r="E82" s="9"/>
      <c r="F82" s="10"/>
      <c r="G82" s="10">
        <v>944.15</v>
      </c>
      <c r="H82" s="12"/>
      <c r="I82" s="9"/>
      <c r="J82" s="10"/>
      <c r="K82" s="10">
        <v>1284.48</v>
      </c>
      <c r="L82" s="13"/>
    </row>
    <row r="83" spans="1:12" ht="13.5" thickBot="1">
      <c r="A83" s="15" t="s">
        <v>65</v>
      </c>
      <c r="B83" s="16">
        <v>0</v>
      </c>
      <c r="C83" s="17">
        <f t="shared" si="4"/>
        <v>0</v>
      </c>
      <c r="D83" s="18">
        <f t="shared" si="5"/>
        <v>0</v>
      </c>
      <c r="E83" s="16"/>
      <c r="F83" s="17"/>
      <c r="G83" s="17">
        <v>229.15</v>
      </c>
      <c r="H83" s="19"/>
      <c r="I83" s="16"/>
      <c r="J83" s="17"/>
      <c r="K83" s="17">
        <v>311.75</v>
      </c>
      <c r="L83" s="20"/>
    </row>
    <row r="84" spans="1:12" ht="12.75">
      <c r="A84" s="42" t="s">
        <v>28</v>
      </c>
      <c r="B84" s="42"/>
      <c r="C84" s="42"/>
      <c r="D84" s="42"/>
      <c r="E84" s="42"/>
      <c r="F84" s="42"/>
      <c r="G84" s="21"/>
      <c r="H84" s="22"/>
      <c r="K84" s="21"/>
      <c r="L84" s="23"/>
    </row>
    <row r="85" spans="1:11" ht="12.75">
      <c r="A85" s="42" t="s">
        <v>29</v>
      </c>
      <c r="B85" s="42"/>
      <c r="C85" s="42"/>
      <c r="D85" s="42"/>
      <c r="E85" s="42"/>
      <c r="F85" s="42"/>
      <c r="G85" s="21"/>
      <c r="H85" s="22"/>
      <c r="K85" s="21"/>
    </row>
    <row r="86" spans="1:11" ht="12.75">
      <c r="A86" s="42" t="s">
        <v>30</v>
      </c>
      <c r="B86" s="42"/>
      <c r="C86" s="42"/>
      <c r="D86" s="42"/>
      <c r="E86" s="42"/>
      <c r="F86" s="42"/>
      <c r="G86" s="21"/>
      <c r="H86" s="22"/>
      <c r="K86" s="21"/>
    </row>
    <row r="87" spans="1:11" ht="12.75">
      <c r="A87" s="42" t="s">
        <v>47</v>
      </c>
      <c r="B87" s="42"/>
      <c r="C87" s="42"/>
      <c r="D87" s="42"/>
      <c r="E87" s="42"/>
      <c r="F87" s="42"/>
      <c r="G87" s="21"/>
      <c r="H87" s="22"/>
      <c r="K87" s="21"/>
    </row>
    <row r="88" spans="1:8" ht="12.75">
      <c r="A88" s="42" t="s">
        <v>46</v>
      </c>
      <c r="B88" s="42"/>
      <c r="C88" s="42"/>
      <c r="D88" s="42"/>
      <c r="E88" s="42"/>
      <c r="F88" s="42"/>
      <c r="G88" s="42"/>
      <c r="H88" s="22"/>
    </row>
    <row r="89" spans="1:11" ht="12.75">
      <c r="A89" s="24" t="s">
        <v>77</v>
      </c>
      <c r="D89" s="25"/>
      <c r="E89" s="26"/>
      <c r="F89" s="26"/>
      <c r="G89" s="26"/>
      <c r="H89" s="22"/>
      <c r="I89" s="26"/>
      <c r="J89" s="26"/>
      <c r="K89" s="26"/>
    </row>
  </sheetData>
  <mergeCells count="29">
    <mergeCell ref="A14:L14"/>
    <mergeCell ref="A5:L5"/>
    <mergeCell ref="A6:L6"/>
    <mergeCell ref="A7:L7"/>
    <mergeCell ref="A8:L8"/>
    <mergeCell ref="A10:L10"/>
    <mergeCell ref="A11:L11"/>
    <mergeCell ref="A12:L12"/>
    <mergeCell ref="A13:L13"/>
    <mergeCell ref="A1:L1"/>
    <mergeCell ref="A2:L2"/>
    <mergeCell ref="A3:L3"/>
    <mergeCell ref="A4:L4"/>
    <mergeCell ref="I17:L17"/>
    <mergeCell ref="I18:I19"/>
    <mergeCell ref="J18:L18"/>
    <mergeCell ref="C18:C19"/>
    <mergeCell ref="D18:D19"/>
    <mergeCell ref="A88:G88"/>
    <mergeCell ref="A85:F85"/>
    <mergeCell ref="A86:F86"/>
    <mergeCell ref="A87:F87"/>
    <mergeCell ref="A84:F84"/>
    <mergeCell ref="A17:A19"/>
    <mergeCell ref="E18:E19"/>
    <mergeCell ref="E17:H17"/>
    <mergeCell ref="F18:H18"/>
    <mergeCell ref="B17:D17"/>
    <mergeCell ref="B18:B19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95" r:id="rId1"/>
  <rowBreaks count="2" manualBreakCount="2">
    <brk id="35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WS</cp:lastModifiedBy>
  <cp:lastPrinted>2011-09-22T04:02:03Z</cp:lastPrinted>
  <dcterms:created xsi:type="dcterms:W3CDTF">2011-09-14T09:59:19Z</dcterms:created>
  <dcterms:modified xsi:type="dcterms:W3CDTF">2011-09-22T04:02:08Z</dcterms:modified>
  <cp:category/>
  <cp:version/>
  <cp:contentType/>
  <cp:contentStatus/>
</cp:coreProperties>
</file>