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АМП леч" sheetId="1" r:id="rId1"/>
    <sheet name="АМП проф " sheetId="2" r:id="rId2"/>
  </sheets>
  <definedNames>
    <definedName name="_xlnm.Print_Area" localSheetId="0">'АМП леч'!$A$1:$G$40</definedName>
    <definedName name="_xlnm.Print_Area" localSheetId="1">'АМП проф '!$A$1:$G$50</definedName>
  </definedNames>
  <calcPr fullCalcOnLoad="1"/>
</workbook>
</file>

<file path=xl/sharedStrings.xml><?xml version="1.0" encoding="utf-8"?>
<sst xmlns="http://schemas.openxmlformats.org/spreadsheetml/2006/main" count="142" uniqueCount="85">
  <si>
    <t>дерматовенерологии</t>
  </si>
  <si>
    <t>лечебному делу</t>
  </si>
  <si>
    <t>неврологии</t>
  </si>
  <si>
    <t>оториноларингологии (за исключением кохлеарной имплантации)</t>
  </si>
  <si>
    <t>офтальмологии</t>
  </si>
  <si>
    <t>педиатрии</t>
  </si>
  <si>
    <t>терапии</t>
  </si>
  <si>
    <t>хирургии</t>
  </si>
  <si>
    <t>эндокринологии</t>
  </si>
  <si>
    <t>Распределение объемов медицинской помощи по Территориальной 
программе ОМС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</si>
  <si>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</si>
  <si>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</si>
  <si>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</si>
  <si>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</si>
  <si>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</si>
  <si>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</si>
  <si>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</si>
  <si>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</si>
  <si>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</si>
  <si>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</si>
  <si>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</si>
  <si>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>Итого:</t>
  </si>
  <si>
    <t>общей врачебной практике (семейной медицине)</t>
  </si>
  <si>
    <t>акушерскому делу</t>
  </si>
  <si>
    <t>детской хирургии</t>
  </si>
  <si>
    <t>инфекционным болезням</t>
  </si>
  <si>
    <t>кардиологии</t>
  </si>
  <si>
    <t>онкологии</t>
  </si>
  <si>
    <t>стоматологии</t>
  </si>
  <si>
    <t>стоматологии детской</t>
  </si>
  <si>
    <t>стоматологии терапевтической</t>
  </si>
  <si>
    <t>травматологии и ортопедии</t>
  </si>
  <si>
    <t>урологии</t>
  </si>
  <si>
    <t>Расшифровка УЕТ</t>
  </si>
  <si>
    <t>детской кардиологии</t>
  </si>
  <si>
    <t>общей практике</t>
  </si>
  <si>
    <t>стоматологии общей практики</t>
  </si>
  <si>
    <t>стоматологии хирургической</t>
  </si>
  <si>
    <t>ГБУЗ ЛО  "Гатчинская КМБ"     470032</t>
  </si>
  <si>
    <t>стоматологии профилактической</t>
  </si>
  <si>
    <t>на 2018 год</t>
  </si>
  <si>
    <t>У2E Общая врачебная практика*</t>
  </si>
  <si>
    <t>У2E Педиатрия  уч.*</t>
  </si>
  <si>
    <t>У2E Терапия*</t>
  </si>
  <si>
    <t>У2E Лечебное дело (ФАП)**</t>
  </si>
  <si>
    <t>У2E Лечебное дело (фельдшер)**</t>
  </si>
  <si>
    <t>У2E Общая  практика **</t>
  </si>
  <si>
    <t>У2E Стоматология З**</t>
  </si>
  <si>
    <t>У2E Дерматология</t>
  </si>
  <si>
    <t>У2E Детская кардиология</t>
  </si>
  <si>
    <t>У2E Детская хирургия</t>
  </si>
  <si>
    <t>У2E Инфекционные болезни</t>
  </si>
  <si>
    <t>У2E Кардиология</t>
  </si>
  <si>
    <t xml:space="preserve">У2E Неврология </t>
  </si>
  <si>
    <t>У2E Онкология</t>
  </si>
  <si>
    <t>У2E Оториноларингология</t>
  </si>
  <si>
    <t>У2E Офтальмология</t>
  </si>
  <si>
    <t>У2E Стоматология детская</t>
  </si>
  <si>
    <t>У2E Стоматология общей практики</t>
  </si>
  <si>
    <t>У2E Стоматология терапевтическая</t>
  </si>
  <si>
    <t>У2E Стоматология хирургическая</t>
  </si>
  <si>
    <t>У2E Травматология и ортопедия</t>
  </si>
  <si>
    <t>У2E Урология</t>
  </si>
  <si>
    <t>У2E Хирургия</t>
  </si>
  <si>
    <t xml:space="preserve">У2E Эндокринология 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</si>
  <si>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</si>
  <si>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У2E Акушерство и гинекология</t>
  </si>
  <si>
    <t>У3.1 Акушерство и гинекология</t>
  </si>
  <si>
    <t>У2E Врач центра здоровья I О*</t>
  </si>
  <si>
    <t>У2E Педиатрия шк.*</t>
  </si>
  <si>
    <t>У2E Акушерское дело (доврачебная МП)**</t>
  </si>
  <si>
    <t>У2E Педиатрия дшк. (сред.персонал)**</t>
  </si>
  <si>
    <t>У2E Педиатрия шк. (сред.персонал)**</t>
  </si>
  <si>
    <t>У2E Общая практика (фельдшер)**</t>
  </si>
  <si>
    <t>У2E Стоматология З П** 0,75</t>
  </si>
  <si>
    <t>У2E Стоматология З П** 3,7</t>
  </si>
  <si>
    <t>У2E Гигиена в стоматологии П**0,75</t>
  </si>
  <si>
    <t>У2E Стоматология детская П 0,75</t>
  </si>
  <si>
    <t>У2E Стоматология детская П 3,7</t>
  </si>
  <si>
    <t>У2E Стоматология общей практики П 0,75</t>
  </si>
  <si>
    <t>У2E Стоматология общей практики П 3,7</t>
  </si>
  <si>
    <t>У2E Стоматология терапевтическая П 0,75</t>
  </si>
  <si>
    <t>У2E Стоматология терапевтическая П 3,7</t>
  </si>
  <si>
    <t>У2E Стоматология хирургическая П 3,7</t>
  </si>
  <si>
    <t xml:space="preserve">Приложение №5.14.1*
к Протоколу №11 от 27.11.18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</si>
</sst>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center" vertical="top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6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2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5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4" sqref="B24"/>
    </sheetView>
  </sheetViews>
  <sheetFormatPr defaultColWidth="9.140625" defaultRowHeight="12.75"/>
  <cols>
    <col min="1" max="1" width="29.7109375" style="1" customWidth="1"/>
    <col min="2" max="2" width="26.140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1" s="4" customFormat="1" ht="69.75" customHeight="1">
      <c r="C1" s="5"/>
      <c r="D1" s="5"/>
      <c r="E1" s="5"/>
      <c r="F1" s="32" t="s">
        <v>84</v>
      </c>
      <c r="G1" s="32"/>
      <c r="T1" s="5"/>
      <c r="U1" s="5"/>
    </row>
    <row r="2" spans="3:21" s="4" customFormat="1" ht="15">
      <c r="C2" s="5"/>
      <c r="D2" s="5"/>
      <c r="E2" s="5"/>
      <c r="F2" s="5"/>
      <c r="G2" s="5"/>
      <c r="T2" s="5"/>
      <c r="U2" s="5"/>
    </row>
    <row r="3" spans="1:21" s="4" customFormat="1" ht="38.25" customHeight="1">
      <c r="A3" s="33" t="s">
        <v>9</v>
      </c>
      <c r="B3" s="33"/>
      <c r="C3" s="33"/>
      <c r="D3" s="33"/>
      <c r="E3" s="33"/>
      <c r="F3" s="6"/>
      <c r="G3" s="6"/>
      <c r="T3" s="5"/>
      <c r="U3" s="5"/>
    </row>
    <row r="4" spans="1:21" s="4" customFormat="1" ht="16.5" customHeight="1">
      <c r="A4" s="33" t="s">
        <v>40</v>
      </c>
      <c r="B4" s="33"/>
      <c r="C4" s="33"/>
      <c r="D4" s="33"/>
      <c r="E4" s="33"/>
      <c r="F4" s="6"/>
      <c r="G4" s="6"/>
      <c r="T4" s="5"/>
      <c r="U4" s="5"/>
    </row>
    <row r="5" spans="1:21" s="9" customFormat="1" ht="42.75" customHeight="1">
      <c r="A5" s="34" t="s">
        <v>10</v>
      </c>
      <c r="B5" s="34"/>
      <c r="C5" s="34"/>
      <c r="D5" s="34"/>
      <c r="E5" s="8"/>
      <c r="F5" s="8"/>
      <c r="G5" s="8"/>
      <c r="T5" s="10"/>
      <c r="U5" s="10"/>
    </row>
    <row r="6" spans="1:21" s="9" customFormat="1" ht="15">
      <c r="A6" s="7"/>
      <c r="B6" s="7"/>
      <c r="C6" s="7"/>
      <c r="D6" s="7"/>
      <c r="E6" s="7"/>
      <c r="F6" s="8"/>
      <c r="G6" s="8"/>
      <c r="T6" s="10"/>
      <c r="U6" s="10"/>
    </row>
    <row r="7" spans="1:21" s="9" customFormat="1" ht="15">
      <c r="A7" s="7"/>
      <c r="B7" s="7"/>
      <c r="C7" s="7"/>
      <c r="D7" s="7"/>
      <c r="E7" s="7"/>
      <c r="F7" s="8"/>
      <c r="G7" s="8"/>
      <c r="T7" s="10"/>
      <c r="U7" s="10"/>
    </row>
    <row r="8" spans="1:21" s="14" customFormat="1" ht="15">
      <c r="A8" s="11" t="s">
        <v>38</v>
      </c>
      <c r="B8" s="12"/>
      <c r="C8" s="7"/>
      <c r="D8" s="7"/>
      <c r="E8" s="7"/>
      <c r="F8" s="13"/>
      <c r="G8" s="13"/>
      <c r="T8" s="13"/>
      <c r="U8" s="13"/>
    </row>
    <row r="9" spans="1:7" s="14" customFormat="1" ht="15">
      <c r="A9" s="15" t="s">
        <v>11</v>
      </c>
      <c r="B9" s="15"/>
      <c r="C9" s="16"/>
      <c r="D9" s="7"/>
      <c r="E9" s="7"/>
      <c r="F9" s="13"/>
      <c r="G9" s="13"/>
    </row>
    <row r="10" spans="1:7" s="9" customFormat="1" ht="12.75">
      <c r="A10" s="17"/>
      <c r="B10" s="17"/>
      <c r="C10" s="22"/>
      <c r="D10" s="18"/>
      <c r="E10" s="18"/>
      <c r="F10" s="10"/>
      <c r="G10" s="10"/>
    </row>
    <row r="11" spans="1:7" s="9" customFormat="1" ht="20.25" customHeight="1">
      <c r="A11" s="35" t="s">
        <v>12</v>
      </c>
      <c r="B11" s="35" t="s">
        <v>13</v>
      </c>
      <c r="C11" s="36" t="s">
        <v>14</v>
      </c>
      <c r="D11" s="36"/>
      <c r="E11" s="36"/>
      <c r="F11" s="36"/>
      <c r="G11" s="31" t="s">
        <v>15</v>
      </c>
    </row>
    <row r="12" spans="1:7" s="9" customFormat="1" ht="24" customHeight="1">
      <c r="A12" s="35"/>
      <c r="B12" s="35"/>
      <c r="C12" s="24" t="s">
        <v>16</v>
      </c>
      <c r="D12" s="24" t="s">
        <v>17</v>
      </c>
      <c r="E12" s="24" t="s">
        <v>18</v>
      </c>
      <c r="F12" s="24" t="s">
        <v>19</v>
      </c>
      <c r="G12" s="31"/>
    </row>
    <row r="13" spans="1:7" s="10" customFormat="1" ht="12.75">
      <c r="A13" s="23" t="s">
        <v>0</v>
      </c>
      <c r="B13" s="23" t="s">
        <v>48</v>
      </c>
      <c r="C13" s="23">
        <v>1171805.04</v>
      </c>
      <c r="D13" s="23">
        <v>1173914.49</v>
      </c>
      <c r="E13" s="23">
        <v>1173914.49</v>
      </c>
      <c r="F13" s="23">
        <v>1401618.9956726488</v>
      </c>
      <c r="G13" s="25">
        <v>4921253.015672649</v>
      </c>
    </row>
    <row r="14" spans="1:7" s="10" customFormat="1" ht="12.75">
      <c r="A14" s="23" t="s">
        <v>34</v>
      </c>
      <c r="B14" s="23" t="s">
        <v>49</v>
      </c>
      <c r="C14" s="23">
        <v>153898.53</v>
      </c>
      <c r="D14" s="23">
        <v>155978.25</v>
      </c>
      <c r="E14" s="23">
        <v>155978.25</v>
      </c>
      <c r="F14" s="23">
        <v>186233.39261429282</v>
      </c>
      <c r="G14" s="25">
        <v>652088.4226142928</v>
      </c>
    </row>
    <row r="15" spans="1:7" s="10" customFormat="1" ht="12.75">
      <c r="A15" s="23" t="s">
        <v>24</v>
      </c>
      <c r="B15" s="23" t="s">
        <v>50</v>
      </c>
      <c r="C15" s="23">
        <v>814476.81</v>
      </c>
      <c r="D15" s="23">
        <v>814476.81</v>
      </c>
      <c r="E15" s="23">
        <v>814476.81</v>
      </c>
      <c r="F15" s="23">
        <v>972461.0933381212</v>
      </c>
      <c r="G15" s="25">
        <v>3415891.5233381214</v>
      </c>
    </row>
    <row r="16" spans="1:7" s="10" customFormat="1" ht="12.75">
      <c r="A16" s="26" t="s">
        <v>25</v>
      </c>
      <c r="B16" s="26" t="s">
        <v>51</v>
      </c>
      <c r="C16" s="23">
        <v>728638.56</v>
      </c>
      <c r="D16" s="25">
        <v>728638.56</v>
      </c>
      <c r="E16" s="25">
        <v>728638.56</v>
      </c>
      <c r="F16" s="25">
        <v>869972.7751682877</v>
      </c>
      <c r="G16" s="25">
        <v>3055888.4551682877</v>
      </c>
    </row>
    <row r="17" spans="1:7" s="10" customFormat="1" ht="12.75">
      <c r="A17" s="26" t="s">
        <v>26</v>
      </c>
      <c r="B17" s="26" t="s">
        <v>52</v>
      </c>
      <c r="C17" s="23">
        <v>904381.2</v>
      </c>
      <c r="D17" s="25">
        <v>903283.65</v>
      </c>
      <c r="E17" s="25">
        <v>903283.65</v>
      </c>
      <c r="F17" s="25">
        <v>1078493.8196993587</v>
      </c>
      <c r="G17" s="25">
        <v>3789442.3196993587</v>
      </c>
    </row>
    <row r="18" spans="1:7" s="10" customFormat="1" ht="12.75">
      <c r="A18" s="26" t="s">
        <v>1</v>
      </c>
      <c r="B18" s="26" t="s">
        <v>44</v>
      </c>
      <c r="C18" s="23">
        <v>2542738.56</v>
      </c>
      <c r="D18" s="25">
        <v>2545478.58</v>
      </c>
      <c r="E18" s="25">
        <v>2545478.58</v>
      </c>
      <c r="F18" s="25">
        <v>3039225.7367960764</v>
      </c>
      <c r="G18" s="25">
        <v>10672921.456796076</v>
      </c>
    </row>
    <row r="19" spans="1:7" s="10" customFormat="1" ht="25.5">
      <c r="A19" s="26"/>
      <c r="B19" s="26" t="s">
        <v>45</v>
      </c>
      <c r="C19" s="23">
        <v>507790.44</v>
      </c>
      <c r="D19" s="25">
        <v>507790.44</v>
      </c>
      <c r="E19" s="25">
        <v>507790.44</v>
      </c>
      <c r="F19" s="25">
        <v>606286.6866265297</v>
      </c>
      <c r="G19" s="25">
        <v>2129658.0066265296</v>
      </c>
    </row>
    <row r="20" spans="1:7" s="10" customFormat="1" ht="12.75">
      <c r="A20" s="26" t="s">
        <v>2</v>
      </c>
      <c r="B20" s="26" t="s">
        <v>53</v>
      </c>
      <c r="C20" s="23">
        <v>603103.05</v>
      </c>
      <c r="D20" s="23">
        <v>604679.79</v>
      </c>
      <c r="E20" s="25">
        <v>604679.79</v>
      </c>
      <c r="F20" s="25">
        <v>721969.6896009421</v>
      </c>
      <c r="G20" s="25">
        <v>2534432.319600942</v>
      </c>
    </row>
    <row r="21" spans="1:7" s="10" customFormat="1" ht="25.5">
      <c r="A21" s="26" t="s">
        <v>22</v>
      </c>
      <c r="B21" s="26" t="s">
        <v>41</v>
      </c>
      <c r="C21" s="23">
        <v>25286900.25</v>
      </c>
      <c r="D21" s="23">
        <v>25286900.25</v>
      </c>
      <c r="E21" s="25">
        <v>25286900.25</v>
      </c>
      <c r="F21" s="25">
        <v>45035792.42308309</v>
      </c>
      <c r="G21" s="25">
        <v>120896493.1730831</v>
      </c>
    </row>
    <row r="22" spans="1:7" s="10" customFormat="1" ht="12.75">
      <c r="A22" s="26" t="s">
        <v>35</v>
      </c>
      <c r="B22" s="26" t="s">
        <v>46</v>
      </c>
      <c r="C22" s="23">
        <v>3983596.32</v>
      </c>
      <c r="D22" s="23">
        <v>3984908.43</v>
      </c>
      <c r="E22" s="25">
        <v>3984908.43</v>
      </c>
      <c r="F22" s="25">
        <v>4294139.050811325</v>
      </c>
      <c r="G22" s="25">
        <v>16247552.230811324</v>
      </c>
    </row>
    <row r="23" spans="1:7" s="10" customFormat="1" ht="12.75">
      <c r="A23" s="26" t="s">
        <v>27</v>
      </c>
      <c r="B23" s="26" t="s">
        <v>54</v>
      </c>
      <c r="C23" s="23">
        <v>1261659.99</v>
      </c>
      <c r="D23" s="23">
        <v>1264196.01</v>
      </c>
      <c r="E23" s="25">
        <v>1264196.01</v>
      </c>
      <c r="F23" s="25">
        <v>1509412.4461054825</v>
      </c>
      <c r="G23" s="25">
        <v>5299464.456105482</v>
      </c>
    </row>
    <row r="24" spans="1:7" s="10" customFormat="1" ht="38.25">
      <c r="A24" s="26" t="s">
        <v>3</v>
      </c>
      <c r="B24" s="26" t="s">
        <v>55</v>
      </c>
      <c r="C24" s="23">
        <v>1965519.39</v>
      </c>
      <c r="D24" s="23">
        <v>1964261.85</v>
      </c>
      <c r="E24" s="25">
        <v>1964261.85</v>
      </c>
      <c r="F24" s="25">
        <v>2345270.243180233</v>
      </c>
      <c r="G24" s="25">
        <v>8239313.333180233</v>
      </c>
    </row>
    <row r="25" spans="1:7" s="10" customFormat="1" ht="12.75">
      <c r="A25" s="26" t="s">
        <v>4</v>
      </c>
      <c r="B25" s="26" t="s">
        <v>56</v>
      </c>
      <c r="C25" s="23">
        <v>982924.17</v>
      </c>
      <c r="D25" s="23">
        <v>982924.17</v>
      </c>
      <c r="E25" s="25">
        <v>982924.17</v>
      </c>
      <c r="F25" s="25">
        <v>1173582.232533625</v>
      </c>
      <c r="G25" s="25">
        <v>4122354.742533625</v>
      </c>
    </row>
    <row r="26" spans="1:7" s="10" customFormat="1" ht="12.75">
      <c r="A26" s="26" t="s">
        <v>5</v>
      </c>
      <c r="B26" s="26" t="s">
        <v>42</v>
      </c>
      <c r="C26" s="23">
        <v>12861351</v>
      </c>
      <c r="D26" s="23">
        <v>12861351</v>
      </c>
      <c r="E26" s="25">
        <v>12861351</v>
      </c>
      <c r="F26" s="25">
        <v>29160917.93421055</v>
      </c>
      <c r="G26" s="25">
        <v>67744970.93421055</v>
      </c>
    </row>
    <row r="27" spans="1:7" s="10" customFormat="1" ht="12.75">
      <c r="A27" s="26" t="s">
        <v>28</v>
      </c>
      <c r="B27" s="26" t="s">
        <v>47</v>
      </c>
      <c r="C27" s="23">
        <v>2446033.14</v>
      </c>
      <c r="D27" s="23">
        <v>2446033.14</v>
      </c>
      <c r="E27" s="25">
        <v>2446033.14</v>
      </c>
      <c r="F27" s="25">
        <v>2920729.823453316</v>
      </c>
      <c r="G27" s="25">
        <v>10258829.243453316</v>
      </c>
    </row>
    <row r="28" spans="1:7" s="10" customFormat="1" ht="12.75">
      <c r="A28" s="26" t="s">
        <v>29</v>
      </c>
      <c r="B28" s="26" t="s">
        <v>57</v>
      </c>
      <c r="C28" s="23">
        <v>887851.17</v>
      </c>
      <c r="D28" s="23">
        <v>887851.17</v>
      </c>
      <c r="E28" s="25">
        <v>887851.17</v>
      </c>
      <c r="F28" s="25">
        <v>1059525.5245185806</v>
      </c>
      <c r="G28" s="25">
        <v>3723079.034518581</v>
      </c>
    </row>
    <row r="29" spans="1:7" s="10" customFormat="1" ht="25.5">
      <c r="A29" s="26" t="s">
        <v>36</v>
      </c>
      <c r="B29" s="26" t="s">
        <v>58</v>
      </c>
      <c r="C29" s="23">
        <v>3025371.6</v>
      </c>
      <c r="D29" s="23">
        <v>3025371.6</v>
      </c>
      <c r="E29" s="25">
        <v>3025371.6</v>
      </c>
      <c r="F29" s="25">
        <v>3611661.360516625</v>
      </c>
      <c r="G29" s="25">
        <v>12687776.160516625</v>
      </c>
    </row>
    <row r="30" spans="1:7" s="10" customFormat="1" ht="25.5">
      <c r="A30" s="26" t="s">
        <v>30</v>
      </c>
      <c r="B30" s="26" t="s">
        <v>59</v>
      </c>
      <c r="C30" s="23">
        <v>5041377.48</v>
      </c>
      <c r="D30" s="23">
        <v>5041377.48</v>
      </c>
      <c r="E30" s="25">
        <v>5041377.48</v>
      </c>
      <c r="F30" s="25">
        <v>6019254.809883392</v>
      </c>
      <c r="G30" s="25">
        <v>21143387.249883395</v>
      </c>
    </row>
    <row r="31" spans="1:7" s="10" customFormat="1" ht="25.5">
      <c r="A31" s="26" t="s">
        <v>37</v>
      </c>
      <c r="B31" s="26" t="s">
        <v>60</v>
      </c>
      <c r="C31" s="23">
        <v>1206514.56</v>
      </c>
      <c r="D31" s="23">
        <v>1206514.56</v>
      </c>
      <c r="E31" s="25">
        <v>1206514.56</v>
      </c>
      <c r="F31" s="25">
        <v>1440542.5099162273</v>
      </c>
      <c r="G31" s="25">
        <v>5060086.189916227</v>
      </c>
    </row>
    <row r="32" spans="1:7" s="10" customFormat="1" ht="12.75">
      <c r="A32" s="26" t="s">
        <v>6</v>
      </c>
      <c r="B32" s="26" t="s">
        <v>43</v>
      </c>
      <c r="C32" s="23">
        <v>12620478.78</v>
      </c>
      <c r="D32" s="23">
        <v>12620478.78</v>
      </c>
      <c r="E32" s="25">
        <v>12621928.41</v>
      </c>
      <c r="F32" s="25">
        <v>15068476.403704306</v>
      </c>
      <c r="G32" s="25">
        <v>52931362.37370431</v>
      </c>
    </row>
    <row r="33" spans="1:7" s="10" customFormat="1" ht="25.5">
      <c r="A33" s="26" t="s">
        <v>31</v>
      </c>
      <c r="B33" s="26" t="s">
        <v>61</v>
      </c>
      <c r="C33" s="23">
        <v>1511307.18</v>
      </c>
      <c r="D33" s="23">
        <v>1511307.18</v>
      </c>
      <c r="E33" s="25">
        <v>1511307.18</v>
      </c>
      <c r="F33" s="25">
        <v>1804455.835436926</v>
      </c>
      <c r="G33" s="25">
        <v>6338377.375436926</v>
      </c>
    </row>
    <row r="34" spans="1:7" s="10" customFormat="1" ht="12.75">
      <c r="A34" s="26" t="s">
        <v>32</v>
      </c>
      <c r="B34" s="26" t="s">
        <v>62</v>
      </c>
      <c r="C34" s="23">
        <v>762624.84</v>
      </c>
      <c r="D34" s="23">
        <v>763866.9</v>
      </c>
      <c r="E34" s="25">
        <v>763866.9</v>
      </c>
      <c r="F34" s="25">
        <v>912034.365642407</v>
      </c>
      <c r="G34" s="25">
        <v>3202393.005642407</v>
      </c>
    </row>
    <row r="35" spans="1:7" s="10" customFormat="1" ht="12.75">
      <c r="A35" s="26" t="s">
        <v>7</v>
      </c>
      <c r="B35" s="26" t="s">
        <v>63</v>
      </c>
      <c r="C35" s="23">
        <v>4342901.91</v>
      </c>
      <c r="D35" s="23">
        <v>4346007.3</v>
      </c>
      <c r="E35" s="25">
        <v>4346007.3</v>
      </c>
      <c r="F35" s="25">
        <v>5189003.491227032</v>
      </c>
      <c r="G35" s="25">
        <v>18223920.001227032</v>
      </c>
    </row>
    <row r="36" spans="1:7" s="10" customFormat="1" ht="12.75">
      <c r="A36" s="26" t="s">
        <v>8</v>
      </c>
      <c r="B36" s="26" t="s">
        <v>64</v>
      </c>
      <c r="C36" s="23">
        <v>915590.7</v>
      </c>
      <c r="D36" s="23">
        <v>916860.57</v>
      </c>
      <c r="E36" s="25">
        <v>916860.57</v>
      </c>
      <c r="F36" s="25">
        <v>1094704.2584807454</v>
      </c>
      <c r="G36" s="25">
        <v>3844016.098480745</v>
      </c>
    </row>
    <row r="37" spans="1:7" s="10" customFormat="1" ht="76.5">
      <c r="A37" s="26" t="s">
        <v>65</v>
      </c>
      <c r="B37" s="26" t="s">
        <v>66</v>
      </c>
      <c r="C37" s="23">
        <v>5296785.24</v>
      </c>
      <c r="D37" s="23">
        <v>5298352.8</v>
      </c>
      <c r="E37" s="25">
        <v>5298352.8</v>
      </c>
      <c r="F37" s="25">
        <v>3163037.850506201</v>
      </c>
      <c r="G37" s="25">
        <v>19056528.6905062</v>
      </c>
    </row>
    <row r="38" spans="1:8" s="13" customFormat="1" ht="25.5">
      <c r="A38" s="26"/>
      <c r="B38" s="26" t="s">
        <v>67</v>
      </c>
      <c r="C38" s="23">
        <v>0</v>
      </c>
      <c r="D38" s="23">
        <v>0</v>
      </c>
      <c r="E38" s="25">
        <v>0</v>
      </c>
      <c r="F38" s="25">
        <v>3626246.5072736675</v>
      </c>
      <c r="G38" s="25">
        <v>3626246.5072736675</v>
      </c>
      <c r="H38" s="10"/>
    </row>
    <row r="39" spans="1:9" s="13" customFormat="1" ht="12.75">
      <c r="A39" s="27" t="s">
        <v>21</v>
      </c>
      <c r="B39" s="27"/>
      <c r="C39" s="27">
        <f>SUM(C13:C38)</f>
        <v>91825619.91000001</v>
      </c>
      <c r="D39" s="27">
        <f>SUM(D13:D38)</f>
        <v>91842803.76</v>
      </c>
      <c r="E39" s="27">
        <f>SUM(E13:E38)</f>
        <v>91844253.39</v>
      </c>
      <c r="F39" s="27">
        <f>SUM(F13:F38)</f>
        <v>138305049.26</v>
      </c>
      <c r="G39" s="27">
        <f>SUM(G13:G38)</f>
        <v>413817726.32000005</v>
      </c>
      <c r="H39" s="20"/>
      <c r="I39" s="20"/>
    </row>
    <row r="40" spans="1:9" s="10" customFormat="1" ht="12.75">
      <c r="A40" s="23" t="s">
        <v>33</v>
      </c>
      <c r="B40" s="23"/>
      <c r="C40" s="23">
        <f>SUM(C27:C31)</f>
        <v>12607147.950000001</v>
      </c>
      <c r="D40" s="23">
        <f>SUM(D27:D31)</f>
        <v>12607147.950000001</v>
      </c>
      <c r="E40" s="23">
        <f>SUM(E27:E31)</f>
        <v>12607147.950000001</v>
      </c>
      <c r="F40" s="23">
        <f>SUM(F27:F31)</f>
        <v>15051714.02828814</v>
      </c>
      <c r="G40" s="23">
        <f>SUM(G27:G31)</f>
        <v>52873157.878288135</v>
      </c>
      <c r="H40" s="21"/>
      <c r="I40" s="21"/>
    </row>
    <row r="41" spans="1:9" s="10" customFormat="1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s="10" customFormat="1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45" ht="12.75">
      <c r="A43"/>
      <c r="B43"/>
      <c r="C43" s="3"/>
      <c r="D43" s="3"/>
      <c r="E43" s="3"/>
      <c r="F43" s="3"/>
      <c r="G43" s="3"/>
      <c r="H43"/>
      <c r="I43"/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59" ht="12.75">
      <c r="A64"/>
      <c r="B64"/>
      <c r="C64"/>
      <c r="D64"/>
      <c r="E64"/>
      <c r="F64"/>
      <c r="G64"/>
      <c r="H64"/>
      <c r="I64"/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</row>
    <row r="65" spans="1:59" ht="12.75">
      <c r="A65"/>
      <c r="B65"/>
      <c r="C65"/>
      <c r="D65"/>
      <c r="E65"/>
      <c r="F65"/>
      <c r="G65"/>
      <c r="H65"/>
      <c r="I65"/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5" right="0.11811023622047245" top="0.5511811023622047" bottom="0.15748031496062992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4"/>
  <sheetViews>
    <sheetView workbookViewId="0" topLeftCell="A1">
      <selection activeCell="C54" sqref="C54"/>
    </sheetView>
  </sheetViews>
  <sheetFormatPr defaultColWidth="9.140625" defaultRowHeight="12.75"/>
  <cols>
    <col min="1" max="1" width="32.8515625" style="1" customWidth="1"/>
    <col min="2" max="2" width="36.42187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1" s="4" customFormat="1" ht="69.75" customHeight="1">
      <c r="C1" s="5"/>
      <c r="D1" s="5"/>
      <c r="E1" s="5"/>
      <c r="F1" s="32" t="str">
        <f>'АМП леч'!F1:G1</f>
        <v>Приложение №5.14.1*
к Протоколу №11 от 27.11.18 
</v>
      </c>
      <c r="G1" s="32"/>
      <c r="T1" s="5"/>
      <c r="U1" s="5"/>
    </row>
    <row r="2" spans="3:21" s="4" customFormat="1" ht="15">
      <c r="C2" s="5"/>
      <c r="D2" s="5"/>
      <c r="E2" s="5"/>
      <c r="F2" s="5"/>
      <c r="G2" s="5"/>
      <c r="T2" s="5"/>
      <c r="U2" s="5"/>
    </row>
    <row r="3" spans="1:21" s="4" customFormat="1" ht="38.25" customHeight="1">
      <c r="A3" s="33" t="s">
        <v>9</v>
      </c>
      <c r="B3" s="33"/>
      <c r="C3" s="33"/>
      <c r="D3" s="33"/>
      <c r="E3" s="33"/>
      <c r="F3" s="6"/>
      <c r="G3" s="6"/>
      <c r="T3" s="5"/>
      <c r="U3" s="5"/>
    </row>
    <row r="4" spans="1:21" s="4" customFormat="1" ht="16.5" customHeight="1">
      <c r="A4" s="33" t="s">
        <v>40</v>
      </c>
      <c r="B4" s="33"/>
      <c r="C4" s="33"/>
      <c r="D4" s="33"/>
      <c r="E4" s="33"/>
      <c r="F4" s="6"/>
      <c r="G4" s="6"/>
      <c r="T4" s="5"/>
      <c r="U4" s="5"/>
    </row>
    <row r="5" spans="1:21" s="9" customFormat="1" ht="42.75" customHeight="1">
      <c r="A5" s="34" t="s">
        <v>10</v>
      </c>
      <c r="B5" s="34"/>
      <c r="C5" s="34"/>
      <c r="D5" s="34"/>
      <c r="E5" s="8"/>
      <c r="F5" s="8"/>
      <c r="G5" s="8"/>
      <c r="T5" s="10"/>
      <c r="U5" s="10"/>
    </row>
    <row r="6" spans="1:21" s="9" customFormat="1" ht="15">
      <c r="A6" s="7"/>
      <c r="B6" s="7"/>
      <c r="C6" s="7"/>
      <c r="D6" s="7"/>
      <c r="E6" s="7"/>
      <c r="F6" s="8"/>
      <c r="G6" s="8"/>
      <c r="T6" s="10"/>
      <c r="U6" s="10"/>
    </row>
    <row r="7" spans="1:21" s="9" customFormat="1" ht="15">
      <c r="A7" s="7"/>
      <c r="B7" s="7"/>
      <c r="C7" s="7"/>
      <c r="D7" s="7"/>
      <c r="E7" s="7"/>
      <c r="F7" s="8"/>
      <c r="G7" s="8"/>
      <c r="T7" s="10"/>
      <c r="U7" s="10"/>
    </row>
    <row r="8" spans="1:21" s="14" customFormat="1" ht="15">
      <c r="A8" s="11" t="str">
        <f>'АМП леч'!A8</f>
        <v>ГБУЗ ЛО  "Гатчинская КМБ"     470032</v>
      </c>
      <c r="B8" s="12"/>
      <c r="C8" s="7"/>
      <c r="D8" s="7"/>
      <c r="E8" s="7"/>
      <c r="F8" s="13"/>
      <c r="G8" s="13"/>
      <c r="T8" s="13"/>
      <c r="U8" s="13"/>
    </row>
    <row r="9" spans="1:7" s="14" customFormat="1" ht="15">
      <c r="A9" s="15" t="s">
        <v>20</v>
      </c>
      <c r="B9" s="15"/>
      <c r="C9" s="16"/>
      <c r="D9" s="7"/>
      <c r="E9" s="7"/>
      <c r="F9" s="13"/>
      <c r="G9" s="13"/>
    </row>
    <row r="10" spans="1:7" s="9" customFormat="1" ht="12.75">
      <c r="A10" s="17"/>
      <c r="B10" s="17"/>
      <c r="C10" s="22"/>
      <c r="D10" s="18"/>
      <c r="E10" s="18"/>
      <c r="F10" s="10"/>
      <c r="G10" s="10"/>
    </row>
    <row r="11" spans="1:7" s="9" customFormat="1" ht="20.25" customHeight="1">
      <c r="A11" s="37" t="s">
        <v>12</v>
      </c>
      <c r="B11" s="37" t="s">
        <v>13</v>
      </c>
      <c r="C11" s="36" t="s">
        <v>14</v>
      </c>
      <c r="D11" s="36"/>
      <c r="E11" s="36"/>
      <c r="F11" s="36"/>
      <c r="G11" s="31" t="s">
        <v>15</v>
      </c>
    </row>
    <row r="12" spans="1:7" s="9" customFormat="1" ht="24" customHeight="1">
      <c r="A12" s="37"/>
      <c r="B12" s="37"/>
      <c r="C12" s="24" t="s">
        <v>16</v>
      </c>
      <c r="D12" s="24" t="s">
        <v>17</v>
      </c>
      <c r="E12" s="24" t="s">
        <v>18</v>
      </c>
      <c r="F12" s="24" t="s">
        <v>19</v>
      </c>
      <c r="G12" s="31"/>
    </row>
    <row r="13" spans="1:45" ht="25.5">
      <c r="A13" s="29" t="s">
        <v>23</v>
      </c>
      <c r="B13" s="29" t="s">
        <v>70</v>
      </c>
      <c r="C13" s="28">
        <v>413478</v>
      </c>
      <c r="D13" s="28">
        <v>413478</v>
      </c>
      <c r="E13" s="30">
        <v>413478</v>
      </c>
      <c r="F13" s="30">
        <v>135118.41203303784</v>
      </c>
      <c r="G13" s="30">
        <v>1375552.4120330377</v>
      </c>
      <c r="AR13" s="1"/>
      <c r="AS13" s="1"/>
    </row>
    <row r="14" spans="1:45" ht="12.75">
      <c r="A14" s="29" t="s">
        <v>0</v>
      </c>
      <c r="B14" s="29" t="s">
        <v>48</v>
      </c>
      <c r="C14" s="28">
        <v>528606.57</v>
      </c>
      <c r="D14" s="28">
        <v>528606.57</v>
      </c>
      <c r="E14" s="30">
        <v>528935.52</v>
      </c>
      <c r="F14" s="30">
        <v>629615.645863246</v>
      </c>
      <c r="G14" s="30">
        <v>2215764.305863246</v>
      </c>
      <c r="AR14" s="1"/>
      <c r="AS14" s="1"/>
    </row>
    <row r="15" spans="1:45" ht="12.75">
      <c r="A15" s="29" t="s">
        <v>34</v>
      </c>
      <c r="B15" s="29" t="s">
        <v>49</v>
      </c>
      <c r="C15" s="28">
        <v>322977.27</v>
      </c>
      <c r="D15" s="28">
        <v>322308.57</v>
      </c>
      <c r="E15" s="30">
        <v>322977.27</v>
      </c>
      <c r="F15" s="30">
        <v>383897.07957623247</v>
      </c>
      <c r="G15" s="30">
        <v>1352160.1895762326</v>
      </c>
      <c r="AR15" s="1"/>
      <c r="AS15" s="1"/>
    </row>
    <row r="16" spans="1:45" ht="12.75">
      <c r="A16" s="29" t="s">
        <v>24</v>
      </c>
      <c r="B16" s="29" t="s">
        <v>50</v>
      </c>
      <c r="C16" s="28">
        <v>211448.64</v>
      </c>
      <c r="D16" s="28">
        <v>211448.64</v>
      </c>
      <c r="E16" s="30">
        <v>211448.64</v>
      </c>
      <c r="F16" s="30">
        <v>251853.41915161032</v>
      </c>
      <c r="G16" s="30">
        <v>886199.3391516104</v>
      </c>
      <c r="AR16" s="1"/>
      <c r="AS16" s="1"/>
    </row>
    <row r="17" spans="1:45" ht="12.75">
      <c r="A17" s="29" t="s">
        <v>25</v>
      </c>
      <c r="B17" s="29" t="s">
        <v>51</v>
      </c>
      <c r="C17" s="28">
        <v>286572.45</v>
      </c>
      <c r="D17" s="28">
        <v>286572.45</v>
      </c>
      <c r="E17" s="30">
        <v>286572.45</v>
      </c>
      <c r="F17" s="30">
        <v>341973.88174915616</v>
      </c>
      <c r="G17" s="30">
        <v>1201691.2317491563</v>
      </c>
      <c r="AR17" s="1"/>
      <c r="AS17" s="1"/>
    </row>
    <row r="18" spans="1:45" ht="12.75">
      <c r="A18" s="29" t="s">
        <v>26</v>
      </c>
      <c r="B18" s="29" t="s">
        <v>52</v>
      </c>
      <c r="C18" s="28">
        <v>701034.72</v>
      </c>
      <c r="D18" s="28">
        <v>700550.58</v>
      </c>
      <c r="E18" s="30">
        <v>701034.72</v>
      </c>
      <c r="F18" s="30">
        <v>834415.6711608251</v>
      </c>
      <c r="G18" s="30">
        <v>2937035.6911608246</v>
      </c>
      <c r="AR18" s="1"/>
      <c r="AS18" s="1"/>
    </row>
    <row r="19" spans="1:45" ht="12.75">
      <c r="A19" s="29" t="s">
        <v>1</v>
      </c>
      <c r="B19" s="29" t="s">
        <v>44</v>
      </c>
      <c r="C19" s="28">
        <v>741321.6</v>
      </c>
      <c r="D19" s="28">
        <v>741321.6</v>
      </c>
      <c r="E19" s="30">
        <v>741321.6</v>
      </c>
      <c r="F19" s="30">
        <v>882422.1240265784</v>
      </c>
      <c r="G19" s="30">
        <v>3106386.924026578</v>
      </c>
      <c r="AR19" s="1"/>
      <c r="AS19" s="1"/>
    </row>
    <row r="20" spans="1:45" ht="12.75">
      <c r="A20" s="29"/>
      <c r="B20" s="29" t="s">
        <v>45</v>
      </c>
      <c r="C20" s="28">
        <v>229002.72</v>
      </c>
      <c r="D20" s="28">
        <v>229002.72</v>
      </c>
      <c r="E20" s="30">
        <v>229002.72</v>
      </c>
      <c r="F20" s="30">
        <v>273255.97580113204</v>
      </c>
      <c r="G20" s="30">
        <v>960264.1358011321</v>
      </c>
      <c r="AR20" s="1"/>
      <c r="AS20" s="1"/>
    </row>
    <row r="21" spans="1:45" ht="12.75">
      <c r="A21" s="29"/>
      <c r="B21" s="29" t="s">
        <v>71</v>
      </c>
      <c r="C21" s="28">
        <v>21430.47</v>
      </c>
      <c r="D21" s="28">
        <v>21430.47</v>
      </c>
      <c r="E21" s="30">
        <v>21430.47</v>
      </c>
      <c r="F21" s="30">
        <v>25525.52309405258</v>
      </c>
      <c r="G21" s="30">
        <v>89816.93309405258</v>
      </c>
      <c r="AR21" s="1"/>
      <c r="AS21" s="1"/>
    </row>
    <row r="22" spans="1:45" ht="12.75">
      <c r="A22" s="29"/>
      <c r="B22" s="29" t="s">
        <v>72</v>
      </c>
      <c r="C22" s="28">
        <v>42860.97</v>
      </c>
      <c r="D22" s="28">
        <v>42860.97</v>
      </c>
      <c r="E22" s="30">
        <v>42860.97</v>
      </c>
      <c r="F22" s="30">
        <v>51051.08192067158</v>
      </c>
      <c r="G22" s="30">
        <v>179633.9919206716</v>
      </c>
      <c r="AR22" s="1"/>
      <c r="AS22" s="1"/>
    </row>
    <row r="23" spans="1:45" ht="12.75">
      <c r="A23" s="29" t="s">
        <v>2</v>
      </c>
      <c r="B23" s="29" t="s">
        <v>53</v>
      </c>
      <c r="C23" s="28">
        <v>833397.33</v>
      </c>
      <c r="D23" s="28">
        <v>833119.14</v>
      </c>
      <c r="E23" s="30">
        <v>833397.33</v>
      </c>
      <c r="F23" s="30">
        <v>992316.1670354045</v>
      </c>
      <c r="G23" s="30">
        <v>3492229.9670354044</v>
      </c>
      <c r="AR23" s="1"/>
      <c r="AS23" s="1"/>
    </row>
    <row r="24" spans="1:45" ht="25.5">
      <c r="A24" s="29" t="s">
        <v>22</v>
      </c>
      <c r="B24" s="29" t="s">
        <v>68</v>
      </c>
      <c r="C24" s="28">
        <v>488842.92</v>
      </c>
      <c r="D24" s="28">
        <v>487579.77</v>
      </c>
      <c r="E24" s="30">
        <v>488842.92</v>
      </c>
      <c r="F24" s="30">
        <v>580749.2173213115</v>
      </c>
      <c r="G24" s="30">
        <v>2046014.8273213115</v>
      </c>
      <c r="AR24" s="1"/>
      <c r="AS24" s="1"/>
    </row>
    <row r="25" spans="1:45" ht="12.75">
      <c r="A25" s="29"/>
      <c r="B25" s="29" t="s">
        <v>41</v>
      </c>
      <c r="C25" s="28">
        <v>7303734.9</v>
      </c>
      <c r="D25" s="28">
        <v>7303734.9</v>
      </c>
      <c r="E25" s="30">
        <v>7303734.9</v>
      </c>
      <c r="F25" s="30">
        <v>13708939.931489771</v>
      </c>
      <c r="G25" s="30">
        <v>35620144.631489776</v>
      </c>
      <c r="AR25" s="1"/>
      <c r="AS25" s="1"/>
    </row>
    <row r="26" spans="1:45" ht="12.75">
      <c r="A26" s="29" t="s">
        <v>35</v>
      </c>
      <c r="B26" s="29" t="s">
        <v>73</v>
      </c>
      <c r="C26" s="28">
        <v>1196871.09</v>
      </c>
      <c r="D26" s="28">
        <v>1196871.09</v>
      </c>
      <c r="E26" s="30">
        <v>1196871.09</v>
      </c>
      <c r="F26" s="30">
        <v>1425575.8575709672</v>
      </c>
      <c r="G26" s="30">
        <v>5016189.127570968</v>
      </c>
      <c r="AR26" s="1"/>
      <c r="AS26" s="1"/>
    </row>
    <row r="27" spans="1:7" s="14" customFormat="1" ht="12.75">
      <c r="A27" s="29" t="s">
        <v>27</v>
      </c>
      <c r="B27" s="29" t="s">
        <v>54</v>
      </c>
      <c r="C27" s="23">
        <v>586410.09</v>
      </c>
      <c r="D27" s="23">
        <v>585809.25</v>
      </c>
      <c r="E27" s="25">
        <v>586410.09</v>
      </c>
      <c r="F27" s="25">
        <v>697748.9312919698</v>
      </c>
      <c r="G27" s="25">
        <v>2456378.3612919697</v>
      </c>
    </row>
    <row r="28" spans="1:45" ht="38.25">
      <c r="A28" s="29" t="s">
        <v>3</v>
      </c>
      <c r="B28" s="29" t="s">
        <v>55</v>
      </c>
      <c r="C28" s="28">
        <v>1060815.81</v>
      </c>
      <c r="D28" s="28">
        <v>1060815.81</v>
      </c>
      <c r="E28" s="30">
        <v>1060815.81</v>
      </c>
      <c r="F28" s="30">
        <v>1263522.379896059</v>
      </c>
      <c r="G28" s="30">
        <v>4445969.809896059</v>
      </c>
      <c r="AR28" s="1"/>
      <c r="AS28" s="1"/>
    </row>
    <row r="29" spans="1:45" ht="12.75">
      <c r="A29" s="29" t="s">
        <v>4</v>
      </c>
      <c r="B29" s="29" t="s">
        <v>56</v>
      </c>
      <c r="C29" s="28">
        <v>1214016.15</v>
      </c>
      <c r="D29" s="28">
        <v>1214016.15</v>
      </c>
      <c r="E29" s="30">
        <v>1214016.15</v>
      </c>
      <c r="F29" s="30">
        <v>1445547.324935116</v>
      </c>
      <c r="G29" s="30">
        <v>5087595.774935116</v>
      </c>
      <c r="AR29" s="1"/>
      <c r="AS29" s="1"/>
    </row>
    <row r="30" spans="1:45" ht="12.75">
      <c r="A30" s="29" t="s">
        <v>5</v>
      </c>
      <c r="B30" s="29" t="s">
        <v>42</v>
      </c>
      <c r="C30" s="28">
        <v>3938841.93</v>
      </c>
      <c r="D30" s="28">
        <v>3938841.93</v>
      </c>
      <c r="E30" s="30">
        <v>3938841.93</v>
      </c>
      <c r="F30" s="30">
        <v>9496418.027701713</v>
      </c>
      <c r="G30" s="30">
        <v>21312943.817701712</v>
      </c>
      <c r="AR30" s="1"/>
      <c r="AS30" s="1"/>
    </row>
    <row r="31" spans="1:45" ht="12.75">
      <c r="A31" s="29"/>
      <c r="B31" s="29" t="s">
        <v>69</v>
      </c>
      <c r="C31" s="28">
        <v>168378.39</v>
      </c>
      <c r="D31" s="28">
        <v>168378.39</v>
      </c>
      <c r="E31" s="30">
        <v>168378.39</v>
      </c>
      <c r="F31" s="30">
        <v>200989.07562308252</v>
      </c>
      <c r="G31" s="30">
        <v>706124.2456230826</v>
      </c>
      <c r="AR31" s="1"/>
      <c r="AS31" s="1"/>
    </row>
    <row r="32" spans="1:45" ht="12.75">
      <c r="A32" s="29" t="s">
        <v>28</v>
      </c>
      <c r="B32" s="29" t="s">
        <v>74</v>
      </c>
      <c r="C32" s="28">
        <v>23528.82</v>
      </c>
      <c r="D32" s="28">
        <v>23306.85</v>
      </c>
      <c r="E32" s="30">
        <v>7768.95</v>
      </c>
      <c r="F32" s="30">
        <v>0</v>
      </c>
      <c r="G32" s="30">
        <v>54604.619999999995</v>
      </c>
      <c r="AR32" s="1"/>
      <c r="AS32" s="1"/>
    </row>
    <row r="33" spans="1:45" ht="12.75">
      <c r="A33" s="29"/>
      <c r="B33" s="29" t="s">
        <v>75</v>
      </c>
      <c r="C33" s="28">
        <v>512528.73</v>
      </c>
      <c r="D33" s="28">
        <v>512528.73</v>
      </c>
      <c r="E33" s="30">
        <v>528066.63</v>
      </c>
      <c r="F33" s="30">
        <v>637697.2446793134</v>
      </c>
      <c r="G33" s="30">
        <v>2190821.334679313</v>
      </c>
      <c r="AR33" s="1"/>
      <c r="AS33" s="1"/>
    </row>
    <row r="34" spans="1:45" ht="12.75">
      <c r="A34" s="29" t="s">
        <v>29</v>
      </c>
      <c r="B34" s="29" t="s">
        <v>77</v>
      </c>
      <c r="C34" s="28">
        <v>10579.8</v>
      </c>
      <c r="D34" s="28">
        <v>10327.89</v>
      </c>
      <c r="E34" s="30">
        <v>3526.59</v>
      </c>
      <c r="F34" s="30">
        <v>0</v>
      </c>
      <c r="G34" s="30">
        <v>24434.28</v>
      </c>
      <c r="AR34" s="1"/>
      <c r="AS34" s="1"/>
    </row>
    <row r="35" spans="1:45" ht="12.75">
      <c r="A35" s="29"/>
      <c r="B35" s="29" t="s">
        <v>78</v>
      </c>
      <c r="C35" s="28">
        <v>25693.8</v>
      </c>
      <c r="D35" s="28">
        <v>25693.8</v>
      </c>
      <c r="E35" s="30">
        <v>32747.01</v>
      </c>
      <c r="F35" s="30">
        <v>42304.85736907544</v>
      </c>
      <c r="G35" s="30">
        <v>126439.46736907544</v>
      </c>
      <c r="AR35" s="1"/>
      <c r="AS35" s="1"/>
    </row>
    <row r="36" spans="1:45" ht="25.5">
      <c r="A36" s="29" t="s">
        <v>36</v>
      </c>
      <c r="B36" s="29" t="s">
        <v>79</v>
      </c>
      <c r="C36" s="28">
        <v>31235.61</v>
      </c>
      <c r="D36" s="28">
        <v>31235.61</v>
      </c>
      <c r="E36" s="30">
        <v>10327.89</v>
      </c>
      <c r="F36" s="30">
        <v>0</v>
      </c>
      <c r="G36" s="30">
        <v>72799.11</v>
      </c>
      <c r="AR36" s="1"/>
      <c r="AS36" s="1"/>
    </row>
    <row r="37" spans="1:45" ht="25.5">
      <c r="A37" s="29"/>
      <c r="B37" s="29" t="s">
        <v>80</v>
      </c>
      <c r="C37" s="28">
        <v>280616.61</v>
      </c>
      <c r="D37" s="28">
        <v>280616.61</v>
      </c>
      <c r="E37" s="30">
        <v>302028.09</v>
      </c>
      <c r="F37" s="30">
        <v>370842.5794906188</v>
      </c>
      <c r="G37" s="30">
        <v>1234103.8894906188</v>
      </c>
      <c r="AR37" s="1"/>
      <c r="AS37" s="1"/>
    </row>
    <row r="38" spans="1:45" ht="12.75">
      <c r="A38" s="29" t="s">
        <v>39</v>
      </c>
      <c r="B38" s="29" t="s">
        <v>76</v>
      </c>
      <c r="C38" s="28">
        <v>51940.98</v>
      </c>
      <c r="D38" s="28">
        <v>51940.98</v>
      </c>
      <c r="E38" s="30">
        <v>17313.66</v>
      </c>
      <c r="F38" s="30">
        <v>0</v>
      </c>
      <c r="G38" s="30">
        <v>121195.62000000001</v>
      </c>
      <c r="AR38" s="1"/>
      <c r="AS38" s="1"/>
    </row>
    <row r="39" spans="1:54" ht="25.5">
      <c r="A39" s="29" t="s">
        <v>30</v>
      </c>
      <c r="B39" s="29" t="s">
        <v>81</v>
      </c>
      <c r="C39" s="28">
        <v>7053.21</v>
      </c>
      <c r="D39" s="28">
        <v>6801.3</v>
      </c>
      <c r="E39" s="30">
        <v>2267.1</v>
      </c>
      <c r="F39" s="30">
        <v>0</v>
      </c>
      <c r="G39" s="30">
        <v>16121.61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</row>
    <row r="40" spans="1:54" ht="25.5">
      <c r="A40" s="29"/>
      <c r="B40" s="29" t="s">
        <v>82</v>
      </c>
      <c r="C40" s="28">
        <v>552416.7</v>
      </c>
      <c r="D40" s="28">
        <v>552416.7</v>
      </c>
      <c r="E40" s="30">
        <v>557454.69</v>
      </c>
      <c r="F40" s="30">
        <v>667276.6274344283</v>
      </c>
      <c r="G40" s="30">
        <v>2329564.717434428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</row>
    <row r="41" spans="1:45" ht="12.75">
      <c r="A41" s="29" t="s">
        <v>37</v>
      </c>
      <c r="B41" s="29" t="s">
        <v>83</v>
      </c>
      <c r="C41" s="28">
        <v>857971.41</v>
      </c>
      <c r="D41" s="28">
        <v>857971.41</v>
      </c>
      <c r="E41" s="30">
        <v>892985.49</v>
      </c>
      <c r="F41" s="30">
        <v>1082524.281618394</v>
      </c>
      <c r="G41" s="30">
        <v>3691452.591618394</v>
      </c>
      <c r="AM41" s="2"/>
      <c r="AN41" s="2"/>
      <c r="AR41" s="1"/>
      <c r="AS41" s="1"/>
    </row>
    <row r="42" spans="1:45" ht="12.75">
      <c r="A42" s="29" t="s">
        <v>6</v>
      </c>
      <c r="B42" s="29" t="s">
        <v>43</v>
      </c>
      <c r="C42" s="28">
        <v>4991705.88</v>
      </c>
      <c r="D42" s="28">
        <v>4991705.88</v>
      </c>
      <c r="E42" s="30">
        <v>4992194.64</v>
      </c>
      <c r="F42" s="30">
        <v>5961266.915502982</v>
      </c>
      <c r="G42" s="30">
        <v>20936873.31550298</v>
      </c>
      <c r="AM42" s="2"/>
      <c r="AN42" s="2"/>
      <c r="AR42" s="1"/>
      <c r="AS42" s="1"/>
    </row>
    <row r="43" spans="1:45" ht="12.75">
      <c r="A43" s="29" t="s">
        <v>31</v>
      </c>
      <c r="B43" s="29" t="s">
        <v>61</v>
      </c>
      <c r="C43" s="28">
        <v>1184343.15</v>
      </c>
      <c r="D43" s="28">
        <v>1184343.15</v>
      </c>
      <c r="E43" s="30">
        <v>1184343.15</v>
      </c>
      <c r="F43" s="30">
        <v>1410129.4194887776</v>
      </c>
      <c r="G43" s="30">
        <v>4963158.869488778</v>
      </c>
      <c r="AM43" s="2"/>
      <c r="AN43" s="2"/>
      <c r="AR43" s="1"/>
      <c r="AS43" s="1"/>
    </row>
    <row r="44" spans="1:45" ht="12.75">
      <c r="A44" s="29" t="s">
        <v>32</v>
      </c>
      <c r="B44" s="29" t="s">
        <v>62</v>
      </c>
      <c r="C44" s="28">
        <v>532057.92</v>
      </c>
      <c r="D44" s="28">
        <v>532057.92</v>
      </c>
      <c r="E44" s="30">
        <v>532057.92</v>
      </c>
      <c r="F44" s="30">
        <v>633112.4348137227</v>
      </c>
      <c r="G44" s="30">
        <v>2229286.1948137227</v>
      </c>
      <c r="AM44" s="2"/>
      <c r="AN44" s="2"/>
      <c r="AR44" s="1"/>
      <c r="AS44" s="1"/>
    </row>
    <row r="45" spans="1:45" ht="12.75">
      <c r="A45" s="29" t="s">
        <v>7</v>
      </c>
      <c r="B45" s="29" t="s">
        <v>63</v>
      </c>
      <c r="C45" s="28">
        <v>1227848.7</v>
      </c>
      <c r="D45" s="28">
        <v>1227423.24</v>
      </c>
      <c r="E45" s="30">
        <v>1227848.7</v>
      </c>
      <c r="F45" s="30">
        <v>1104709.2028098193</v>
      </c>
      <c r="G45" s="30">
        <v>4787829.842809819</v>
      </c>
      <c r="AM45" s="2"/>
      <c r="AN45" s="2"/>
      <c r="AR45" s="1"/>
      <c r="AS45" s="1"/>
    </row>
    <row r="46" spans="1:45" ht="12.75">
      <c r="A46" s="29" t="s">
        <v>8</v>
      </c>
      <c r="B46" s="29" t="s">
        <v>64</v>
      </c>
      <c r="C46" s="28">
        <v>408253.68</v>
      </c>
      <c r="D46" s="28">
        <v>408253.68</v>
      </c>
      <c r="E46" s="30">
        <v>408253.68</v>
      </c>
      <c r="F46" s="30">
        <v>486265.05797922076</v>
      </c>
      <c r="G46" s="30">
        <v>1711026.0979792208</v>
      </c>
      <c r="AM46" s="2"/>
      <c r="AN46" s="2"/>
      <c r="AR46" s="1"/>
      <c r="AS46" s="1"/>
    </row>
    <row r="47" spans="1:45" ht="63.75">
      <c r="A47" s="29" t="s">
        <v>65</v>
      </c>
      <c r="B47" s="29" t="s">
        <v>66</v>
      </c>
      <c r="C47" s="28">
        <v>733507.92</v>
      </c>
      <c r="D47" s="28">
        <v>733090.68</v>
      </c>
      <c r="E47" s="30">
        <v>733507.92</v>
      </c>
      <c r="F47" s="30">
        <v>436835.34126014204</v>
      </c>
      <c r="G47" s="30">
        <v>2636941.861260142</v>
      </c>
      <c r="AM47" s="2"/>
      <c r="AN47" s="2"/>
      <c r="AR47" s="1"/>
      <c r="AS47" s="1"/>
    </row>
    <row r="48" spans="1:45" ht="12.75">
      <c r="A48" s="29"/>
      <c r="B48" s="29" t="s">
        <v>67</v>
      </c>
      <c r="C48" s="28">
        <v>0</v>
      </c>
      <c r="D48" s="28">
        <v>0</v>
      </c>
      <c r="E48" s="30">
        <v>0</v>
      </c>
      <c r="F48" s="30">
        <v>1734621.2503115714</v>
      </c>
      <c r="G48" s="30">
        <v>1734621.2503115714</v>
      </c>
      <c r="AM48" s="2"/>
      <c r="AN48" s="2"/>
      <c r="AR48" s="1"/>
      <c r="AS48" s="1"/>
    </row>
    <row r="49" spans="1:45" s="14" customFormat="1" ht="12.75">
      <c r="A49" s="27" t="s">
        <v>21</v>
      </c>
      <c r="B49" s="27"/>
      <c r="C49" s="27">
        <f>SUM(C13:C48)</f>
        <v>31721324.940000005</v>
      </c>
      <c r="D49" s="27">
        <f>SUM(D13:D48)</f>
        <v>31716461.430000003</v>
      </c>
      <c r="E49" s="27">
        <f>SUM(E13:E48)</f>
        <v>31723063.080000006</v>
      </c>
      <c r="F49" s="27">
        <f>SUM(F13:F48)</f>
        <v>48188520.94</v>
      </c>
      <c r="G49" s="27">
        <f>SUM(G13:G48)</f>
        <v>143349370.39000002</v>
      </c>
      <c r="H49" s="19"/>
      <c r="I49" s="19"/>
      <c r="AR49" s="13"/>
      <c r="AS49" s="13"/>
    </row>
    <row r="50" spans="1:9" ht="12.75">
      <c r="A50" s="23" t="s">
        <v>33</v>
      </c>
      <c r="B50" s="28"/>
      <c r="C50" s="28">
        <f>SUM(C32:C41)</f>
        <v>2353565.67</v>
      </c>
      <c r="D50" s="28">
        <f>SUM(D32:D41)</f>
        <v>2352839.88</v>
      </c>
      <c r="E50" s="28">
        <f>SUM(E32:E41)</f>
        <v>2354486.0999999996</v>
      </c>
      <c r="F50" s="28">
        <f>SUM(F32:F41)</f>
        <v>2800645.5905918297</v>
      </c>
      <c r="G50" s="28">
        <f>SUM(G32:G41)</f>
        <v>9861537.24059183</v>
      </c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H52"/>
      <c r="I52"/>
    </row>
    <row r="53" spans="1:9" ht="12.75">
      <c r="A53"/>
      <c r="B53"/>
      <c r="C53" s="3"/>
      <c r="D53" s="3"/>
      <c r="E53" s="3"/>
      <c r="F53" s="3"/>
      <c r="G53" s="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46" right="0.11811023622047245" top="0.5511811023622047" bottom="0.15748031496062992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Шакурова Ольга Юрьевна</cp:lastModifiedBy>
  <cp:lastPrinted>2018-12-03T12:02:30Z</cp:lastPrinted>
  <dcterms:created xsi:type="dcterms:W3CDTF">2017-10-20T13:03:46Z</dcterms:created>
  <dcterms:modified xsi:type="dcterms:W3CDTF">2018-12-03T12:04:04Z</dcterms:modified>
  <cp:category/>
  <cp:version/>
  <cp:contentType/>
  <cp:contentStatus/>
</cp:coreProperties>
</file>