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АМП проф" sheetId="1" r:id="rId1"/>
    <sheet name="АМП леч" sheetId="2" r:id="rId2"/>
  </sheets>
  <definedNames>
    <definedName name="_xlnm.Print_Area" localSheetId="1">'АМП леч'!$A$1:$G$39</definedName>
    <definedName name="_xlnm.Print_Area" localSheetId="0">'АМП проф'!$A$1:$G$54</definedName>
  </definedNames>
  <calcPr fullCalcOnLoad="1"/>
</workbook>
</file>

<file path=xl/sharedStrings.xml><?xml version="1.0" encoding="utf-8"?>
<sst xmlns="http://schemas.openxmlformats.org/spreadsheetml/2006/main" count="147" uniqueCount="85">
  <si>
    <t>Общий итог</t>
  </si>
  <si>
    <t>акушерскому делу</t>
  </si>
  <si>
    <t>дерматовенерологии</t>
  </si>
  <si>
    <t>детской хирургии</t>
  </si>
  <si>
    <t>детской эндокринологии</t>
  </si>
  <si>
    <t>инфекционным болезням</t>
  </si>
  <si>
    <t>кардиологии</t>
  </si>
  <si>
    <t>лечебному делу</t>
  </si>
  <si>
    <t>неврологии</t>
  </si>
  <si>
    <t>нефрологии</t>
  </si>
  <si>
    <t>общей врачебной практике (семейной медицине)</t>
  </si>
  <si>
    <t>общей практике</t>
  </si>
  <si>
    <t>онкологии</t>
  </si>
  <si>
    <t>оториноларингологии (за исключением кохлеарной имплантации)</t>
  </si>
  <si>
    <t>офтальмологии</t>
  </si>
  <si>
    <t>педиатрии</t>
  </si>
  <si>
    <t>стоматологии</t>
  </si>
  <si>
    <t>стоматологии детской</t>
  </si>
  <si>
    <t>стоматологии общей практики</t>
  </si>
  <si>
    <t>стоматологии терапевтической</t>
  </si>
  <si>
    <t>терапии</t>
  </si>
  <si>
    <t>травматологии и ортопедии</t>
  </si>
  <si>
    <t>урологии</t>
  </si>
  <si>
    <t>хирургии</t>
  </si>
  <si>
    <t>эндокринологии</t>
  </si>
  <si>
    <t>Распределение объемов медицинской помощи по Территориальной 
программе ОМС</t>
  </si>
  <si>
    <t>Все виды МП,  Все условия предоставления МП, 
Раздел II объемы финансирования в рублях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</si>
  <si>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профилактическая</t>
    </r>
  </si>
  <si>
    <t>Профили 
медицинской 
помощи</t>
  </si>
  <si>
    <t>Подгруппы
планирования</t>
  </si>
  <si>
    <t>Стоимость</t>
  </si>
  <si>
    <t>Всего</t>
  </si>
  <si>
    <t>1 квартал</t>
  </si>
  <si>
    <t>2 квартал</t>
  </si>
  <si>
    <t>3 квартал</t>
  </si>
  <si>
    <t>4 квартал</t>
  </si>
  <si>
    <t>ГБУЗ ЛО  "Волховская МБ"     470001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</si>
  <si>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лечебная</t>
    </r>
  </si>
  <si>
    <t>Расшифровка УЕТ:</t>
  </si>
  <si>
    <t>У2D Общая врачебная практика*</t>
  </si>
  <si>
    <t>У2D Педиатрия  уч.*</t>
  </si>
  <si>
    <t>У2D Терапия*</t>
  </si>
  <si>
    <t>У2D Акушерское дело (ФАП)**</t>
  </si>
  <si>
    <t>У2D Лечебное дело (ФАП)**</t>
  </si>
  <si>
    <t>У2D Общая  практика **</t>
  </si>
  <si>
    <t>У2D Стоматология З**</t>
  </si>
  <si>
    <t>У2D Дерматология</t>
  </si>
  <si>
    <t>У2D Детская хирургия</t>
  </si>
  <si>
    <t>У2D Детская эндокринология</t>
  </si>
  <si>
    <t>У2D Инфекционные болезни</t>
  </si>
  <si>
    <t>У2D Кардиология</t>
  </si>
  <si>
    <t xml:space="preserve">У2D Неврология </t>
  </si>
  <si>
    <t>У2D Нефрология</t>
  </si>
  <si>
    <t>У2D Онкология</t>
  </si>
  <si>
    <t>У2D Оториноларингология</t>
  </si>
  <si>
    <t>У2D Офтальмология</t>
  </si>
  <si>
    <t>У2D Стоматология детская</t>
  </si>
  <si>
    <t>У2D Стоматология общей практики</t>
  </si>
  <si>
    <t>У2D Стоматология терапевтическая</t>
  </si>
  <si>
    <t>У2D Травматология и ортопедия</t>
  </si>
  <si>
    <t>У2D Урология</t>
  </si>
  <si>
    <t>У2D Хирургия</t>
  </si>
  <si>
    <t xml:space="preserve">У2D Эндокринология 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</si>
  <si>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</si>
  <si>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У2D Акушерство и гинекология</t>
  </si>
  <si>
    <t>на 2018 год</t>
  </si>
  <si>
    <t>У2D Педиатрия дшк.*</t>
  </si>
  <si>
    <t>У2D Педиатрия шк.*</t>
  </si>
  <si>
    <t>У2D Врач центра здоровья I Т*</t>
  </si>
  <si>
    <t>У2D Врач центра здоровья II Т*</t>
  </si>
  <si>
    <t>У2D Акушерское дело (доврачебная МП)**</t>
  </si>
  <si>
    <t>У2D Лечебное дело (доврачебная МП)**</t>
  </si>
  <si>
    <t>У2D Педиатрия (сред.персонал)**</t>
  </si>
  <si>
    <t>У2D Педиатрия дшк. (сред.персонал)**</t>
  </si>
  <si>
    <t>У2D Педиатрия шк. (сред.персонал)**</t>
  </si>
  <si>
    <t>У2D Общая практика (доврачебная МП)**</t>
  </si>
  <si>
    <t>У2D Стоматология З П** 0,75</t>
  </si>
  <si>
    <t>У2D Стоматология З П** 3,7</t>
  </si>
  <si>
    <t>У2D Стоматология детская П 0,75</t>
  </si>
  <si>
    <t>У2D Стоматология детская П 3,7</t>
  </si>
  <si>
    <t>У2D Стоматология общей практики П 0,75</t>
  </si>
  <si>
    <t>У2D Стоматология общей практики П 3,7</t>
  </si>
  <si>
    <t>У2D Стоматология терапевтическая П 0,75</t>
  </si>
  <si>
    <t>У2D Стоматология терапевтическая П 3,7</t>
  </si>
  <si>
    <t xml:space="preserve">Приложение № 7.1.1*
к Протоколу №10 от 26.10.18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</si>
</sst>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17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74"/>
  <sheetViews>
    <sheetView zoomScalePageLayoutView="0" workbookViewId="0" topLeftCell="A1">
      <pane xSplit="2" ySplit="12" topLeftCell="C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6" sqref="A46:IV46"/>
    </sheetView>
  </sheetViews>
  <sheetFormatPr defaultColWidth="9.140625" defaultRowHeight="12.75"/>
  <cols>
    <col min="1" max="1" width="24.7109375" style="1" customWidth="1"/>
    <col min="2" max="2" width="32.0039062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28" s="7" customFormat="1" ht="69.75" customHeight="1">
      <c r="C1" s="8"/>
      <c r="D1" s="8"/>
      <c r="E1" s="8"/>
      <c r="F1" s="23" t="str">
        <f>'АМП леч'!F1:G1</f>
        <v>Приложение № 7.1.1*
к Протоколу №10 от 26.10.18
</v>
      </c>
      <c r="G1" s="24"/>
      <c r="AA1" s="8"/>
      <c r="AB1" s="8"/>
    </row>
    <row r="2" spans="3:28" s="7" customFormat="1" ht="15">
      <c r="C2" s="8"/>
      <c r="D2" s="8"/>
      <c r="E2" s="8"/>
      <c r="F2" s="8"/>
      <c r="G2" s="8"/>
      <c r="AA2" s="8"/>
      <c r="AB2" s="8"/>
    </row>
    <row r="3" spans="1:28" s="7" customFormat="1" ht="38.25" customHeight="1">
      <c r="A3" s="25" t="s">
        <v>25</v>
      </c>
      <c r="B3" s="25"/>
      <c r="C3" s="25"/>
      <c r="D3" s="25"/>
      <c r="E3" s="25"/>
      <c r="F3" s="9"/>
      <c r="G3" s="9"/>
      <c r="AA3" s="8"/>
      <c r="AB3" s="8"/>
    </row>
    <row r="4" spans="1:28" s="7" customFormat="1" ht="16.5" customHeight="1">
      <c r="A4" s="25" t="s">
        <v>65</v>
      </c>
      <c r="B4" s="25"/>
      <c r="C4" s="25"/>
      <c r="D4" s="25"/>
      <c r="E4" s="25"/>
      <c r="F4" s="9"/>
      <c r="G4" s="9"/>
      <c r="AA4" s="8"/>
      <c r="AB4" s="8"/>
    </row>
    <row r="5" spans="1:28" s="12" customFormat="1" ht="42.75" customHeight="1">
      <c r="A5" s="26" t="s">
        <v>26</v>
      </c>
      <c r="B5" s="26"/>
      <c r="C5" s="26"/>
      <c r="D5" s="26"/>
      <c r="E5" s="11"/>
      <c r="F5" s="11"/>
      <c r="G5" s="11"/>
      <c r="AA5" s="13"/>
      <c r="AB5" s="13"/>
    </row>
    <row r="6" spans="1:28" s="12" customFormat="1" ht="15">
      <c r="A6" s="10"/>
      <c r="B6" s="10"/>
      <c r="C6" s="10"/>
      <c r="D6" s="10"/>
      <c r="E6" s="10"/>
      <c r="F6" s="11"/>
      <c r="G6" s="11"/>
      <c r="AA6" s="13"/>
      <c r="AB6" s="13"/>
    </row>
    <row r="7" spans="1:28" s="12" customFormat="1" ht="15">
      <c r="A7" s="10"/>
      <c r="B7" s="10"/>
      <c r="C7" s="10"/>
      <c r="D7" s="10"/>
      <c r="E7" s="10"/>
      <c r="F7" s="11"/>
      <c r="G7" s="11"/>
      <c r="AA7" s="13"/>
      <c r="AB7" s="13"/>
    </row>
    <row r="8" spans="1:28" s="6" customFormat="1" ht="15">
      <c r="A8" s="14" t="s">
        <v>36</v>
      </c>
      <c r="B8" s="15"/>
      <c r="C8" s="10"/>
      <c r="D8" s="10"/>
      <c r="E8" s="10"/>
      <c r="F8" s="16"/>
      <c r="G8" s="16"/>
      <c r="AA8" s="16"/>
      <c r="AB8" s="16"/>
    </row>
    <row r="9" spans="1:7" s="6" customFormat="1" ht="15">
      <c r="A9" s="17" t="s">
        <v>27</v>
      </c>
      <c r="B9" s="17"/>
      <c r="C9" s="18"/>
      <c r="D9" s="10"/>
      <c r="E9" s="10"/>
      <c r="F9" s="16"/>
      <c r="G9" s="16"/>
    </row>
    <row r="10" spans="1:7" s="12" customFormat="1" ht="12.75">
      <c r="A10" s="19"/>
      <c r="B10" s="19"/>
      <c r="C10" s="20"/>
      <c r="D10" s="21"/>
      <c r="E10" s="21"/>
      <c r="F10" s="13"/>
      <c r="G10" s="13"/>
    </row>
    <row r="11" spans="1:7" s="12" customFormat="1" ht="15">
      <c r="A11" s="27" t="s">
        <v>28</v>
      </c>
      <c r="B11" s="28" t="s">
        <v>29</v>
      </c>
      <c r="C11" s="29" t="s">
        <v>30</v>
      </c>
      <c r="D11" s="29"/>
      <c r="E11" s="29"/>
      <c r="F11" s="29"/>
      <c r="G11" s="22" t="s">
        <v>31</v>
      </c>
    </row>
    <row r="12" spans="1:7" s="12" customFormat="1" ht="15">
      <c r="A12" s="30"/>
      <c r="B12" s="31"/>
      <c r="C12" s="32" t="s">
        <v>32</v>
      </c>
      <c r="D12" s="32" t="s">
        <v>33</v>
      </c>
      <c r="E12" s="32" t="s">
        <v>34</v>
      </c>
      <c r="F12" s="32" t="s">
        <v>35</v>
      </c>
      <c r="G12" s="33"/>
    </row>
    <row r="13" spans="1:45" ht="25.5">
      <c r="A13" s="34" t="s">
        <v>10</v>
      </c>
      <c r="B13" s="34" t="s">
        <v>39</v>
      </c>
      <c r="C13" s="40">
        <v>535119.48</v>
      </c>
      <c r="D13" s="40">
        <v>535119.48</v>
      </c>
      <c r="E13" s="35">
        <v>535119.48</v>
      </c>
      <c r="F13" s="35">
        <v>558180</v>
      </c>
      <c r="G13" s="35">
        <v>2163538.44</v>
      </c>
      <c r="AR13" s="1"/>
      <c r="AS13" s="1"/>
    </row>
    <row r="14" spans="1:45" ht="12.75">
      <c r="A14" s="34" t="s">
        <v>15</v>
      </c>
      <c r="B14" s="34" t="s">
        <v>40</v>
      </c>
      <c r="C14" s="40">
        <v>1755231.39</v>
      </c>
      <c r="D14" s="40">
        <v>1755231.39</v>
      </c>
      <c r="E14" s="35">
        <v>1755942.03</v>
      </c>
      <c r="F14" s="35">
        <v>1833295</v>
      </c>
      <c r="G14" s="35">
        <v>7099699.81</v>
      </c>
      <c r="AR14" s="1"/>
      <c r="AS14" s="1"/>
    </row>
    <row r="15" spans="1:45" ht="12.75">
      <c r="A15" s="34"/>
      <c r="B15" s="34" t="s">
        <v>66</v>
      </c>
      <c r="C15" s="40">
        <v>153466.65</v>
      </c>
      <c r="D15" s="40">
        <v>153466.65</v>
      </c>
      <c r="E15" s="35">
        <v>153466.65</v>
      </c>
      <c r="F15" s="35">
        <v>159663</v>
      </c>
      <c r="G15" s="35">
        <v>620062.95</v>
      </c>
      <c r="AR15" s="1"/>
      <c r="AS15" s="1"/>
    </row>
    <row r="16" spans="1:45" ht="12.75">
      <c r="A16" s="34"/>
      <c r="B16" s="34" t="s">
        <v>67</v>
      </c>
      <c r="C16" s="40">
        <v>94033.8</v>
      </c>
      <c r="D16" s="40">
        <v>94033.8</v>
      </c>
      <c r="E16" s="35">
        <v>94033.8</v>
      </c>
      <c r="F16" s="35">
        <v>97831</v>
      </c>
      <c r="G16" s="35">
        <v>379932.4</v>
      </c>
      <c r="AR16" s="1"/>
      <c r="AS16" s="1"/>
    </row>
    <row r="17" spans="1:45" ht="12.75">
      <c r="A17" s="34" t="s">
        <v>20</v>
      </c>
      <c r="B17" s="34" t="s">
        <v>68</v>
      </c>
      <c r="C17" s="40">
        <v>671901.12</v>
      </c>
      <c r="D17" s="40">
        <v>670628.58</v>
      </c>
      <c r="E17" s="35">
        <v>671901.12</v>
      </c>
      <c r="F17" s="35">
        <v>700455</v>
      </c>
      <c r="G17" s="35">
        <v>2714885.82</v>
      </c>
      <c r="AR17" s="1"/>
      <c r="AS17" s="1"/>
    </row>
    <row r="18" spans="1:45" ht="12.75">
      <c r="A18" s="34"/>
      <c r="B18" s="34" t="s">
        <v>69</v>
      </c>
      <c r="C18" s="40">
        <v>12843.6</v>
      </c>
      <c r="D18" s="40">
        <v>12201.42</v>
      </c>
      <c r="E18" s="35">
        <v>12843.6</v>
      </c>
      <c r="F18" s="35">
        <v>12744</v>
      </c>
      <c r="G18" s="35">
        <v>50632.62</v>
      </c>
      <c r="AR18" s="1"/>
      <c r="AS18" s="1"/>
    </row>
    <row r="19" spans="1:45" ht="12.75">
      <c r="A19" s="34"/>
      <c r="B19" s="34" t="s">
        <v>41</v>
      </c>
      <c r="C19" s="40">
        <v>1816426.71</v>
      </c>
      <c r="D19" s="40">
        <v>1815934.32</v>
      </c>
      <c r="E19" s="35">
        <v>1816426.71</v>
      </c>
      <c r="F19" s="35">
        <v>1896698</v>
      </c>
      <c r="G19" s="35">
        <v>7345485.74</v>
      </c>
      <c r="AR19" s="1"/>
      <c r="AS19" s="1"/>
    </row>
    <row r="20" spans="1:45" ht="25.5">
      <c r="A20" s="34" t="s">
        <v>1</v>
      </c>
      <c r="B20" s="34" t="s">
        <v>70</v>
      </c>
      <c r="C20" s="40">
        <v>20827.56</v>
      </c>
      <c r="D20" s="40">
        <v>20827.56</v>
      </c>
      <c r="E20" s="35">
        <v>21094.59</v>
      </c>
      <c r="F20" s="35">
        <v>21754</v>
      </c>
      <c r="G20" s="35">
        <v>84503.71</v>
      </c>
      <c r="AR20" s="1"/>
      <c r="AS20" s="1"/>
    </row>
    <row r="21" spans="1:45" ht="12.75">
      <c r="A21" s="34"/>
      <c r="B21" s="34" t="s">
        <v>42</v>
      </c>
      <c r="C21" s="40">
        <v>36636.6</v>
      </c>
      <c r="D21" s="40">
        <v>36636.6</v>
      </c>
      <c r="E21" s="35">
        <v>37106.31</v>
      </c>
      <c r="F21" s="35">
        <v>38266</v>
      </c>
      <c r="G21" s="35">
        <v>148645.51</v>
      </c>
      <c r="AR21" s="1"/>
      <c r="AS21" s="1"/>
    </row>
    <row r="22" spans="1:45" ht="25.5">
      <c r="A22" s="34" t="s">
        <v>7</v>
      </c>
      <c r="B22" s="34" t="s">
        <v>71</v>
      </c>
      <c r="C22" s="40">
        <v>236312.7</v>
      </c>
      <c r="D22" s="40">
        <v>236312.7</v>
      </c>
      <c r="E22" s="35">
        <v>236312.7</v>
      </c>
      <c r="F22" s="35">
        <v>247102</v>
      </c>
      <c r="G22" s="35">
        <v>956040.1000000001</v>
      </c>
      <c r="AR22" s="1"/>
      <c r="AS22" s="1"/>
    </row>
    <row r="23" spans="1:45" ht="12.75">
      <c r="A23" s="34"/>
      <c r="B23" s="34" t="s">
        <v>43</v>
      </c>
      <c r="C23" s="40">
        <v>540155.01</v>
      </c>
      <c r="D23" s="40">
        <v>539685.3</v>
      </c>
      <c r="E23" s="35">
        <v>540155.01</v>
      </c>
      <c r="F23" s="35">
        <v>563688</v>
      </c>
      <c r="G23" s="35">
        <v>2183683.3200000003</v>
      </c>
      <c r="AR23" s="1"/>
      <c r="AS23" s="1"/>
    </row>
    <row r="24" spans="1:45" ht="12.75">
      <c r="A24" s="34"/>
      <c r="B24" s="34" t="s">
        <v>72</v>
      </c>
      <c r="C24" s="40">
        <v>61855.11</v>
      </c>
      <c r="D24" s="40">
        <v>61855.11</v>
      </c>
      <c r="E24" s="35">
        <v>61855.11</v>
      </c>
      <c r="F24" s="35">
        <v>64170</v>
      </c>
      <c r="G24" s="35">
        <v>249735.33000000002</v>
      </c>
      <c r="AR24" s="1"/>
      <c r="AS24" s="1"/>
    </row>
    <row r="25" spans="1:45" ht="25.5">
      <c r="A25" s="34"/>
      <c r="B25" s="34" t="s">
        <v>73</v>
      </c>
      <c r="C25" s="40">
        <v>52096.74</v>
      </c>
      <c r="D25" s="40">
        <v>51862.08</v>
      </c>
      <c r="E25" s="35">
        <v>52096.74</v>
      </c>
      <c r="F25" s="35">
        <v>54169</v>
      </c>
      <c r="G25" s="35">
        <v>210224.56</v>
      </c>
      <c r="AR25" s="1"/>
      <c r="AS25" s="1"/>
    </row>
    <row r="26" spans="1:45" ht="25.5">
      <c r="A26" s="34"/>
      <c r="B26" s="34" t="s">
        <v>74</v>
      </c>
      <c r="C26" s="40">
        <v>52096.74</v>
      </c>
      <c r="D26" s="40">
        <v>51862.08</v>
      </c>
      <c r="E26" s="35">
        <v>52096.74</v>
      </c>
      <c r="F26" s="35">
        <v>54169</v>
      </c>
      <c r="G26" s="35">
        <v>210224.56</v>
      </c>
      <c r="AR26" s="1"/>
      <c r="AS26" s="1"/>
    </row>
    <row r="27" spans="1:45" ht="25.5">
      <c r="A27" s="34" t="s">
        <v>11</v>
      </c>
      <c r="B27" s="34" t="s">
        <v>75</v>
      </c>
      <c r="C27" s="40">
        <v>41655.12</v>
      </c>
      <c r="D27" s="40">
        <v>41655.12</v>
      </c>
      <c r="E27" s="35">
        <v>41655.12</v>
      </c>
      <c r="F27" s="35">
        <v>43787</v>
      </c>
      <c r="G27" s="35">
        <v>168752.36000000002</v>
      </c>
      <c r="AR27" s="1"/>
      <c r="AS27" s="1"/>
    </row>
    <row r="28" spans="1:45" ht="12.75">
      <c r="A28" s="34" t="s">
        <v>16</v>
      </c>
      <c r="B28" s="34" t="s">
        <v>76</v>
      </c>
      <c r="C28" s="40">
        <v>119636.7</v>
      </c>
      <c r="D28" s="40">
        <v>119636.7</v>
      </c>
      <c r="E28" s="35">
        <v>40027.98</v>
      </c>
      <c r="F28" s="35">
        <v>0</v>
      </c>
      <c r="G28" s="35">
        <v>279301.38</v>
      </c>
      <c r="AR28" s="1"/>
      <c r="AS28" s="1"/>
    </row>
    <row r="29" spans="1:45" ht="12.75">
      <c r="A29" s="34"/>
      <c r="B29" s="34" t="s">
        <v>77</v>
      </c>
      <c r="C29" s="40">
        <v>638658.72</v>
      </c>
      <c r="D29" s="40">
        <v>638435.1</v>
      </c>
      <c r="E29" s="35">
        <v>718267.44</v>
      </c>
      <c r="F29" s="35">
        <v>791553</v>
      </c>
      <c r="G29" s="35">
        <v>2786914.26</v>
      </c>
      <c r="AR29" s="1"/>
      <c r="AS29" s="1"/>
    </row>
    <row r="30" spans="1:45" ht="12.75">
      <c r="A30" s="34" t="s">
        <v>2</v>
      </c>
      <c r="B30" s="34" t="s">
        <v>46</v>
      </c>
      <c r="C30" s="40">
        <v>220036.32</v>
      </c>
      <c r="D30" s="40">
        <v>220036.32</v>
      </c>
      <c r="E30" s="35">
        <v>220367.7</v>
      </c>
      <c r="F30" s="35">
        <v>229822</v>
      </c>
      <c r="G30" s="35">
        <v>890262.3400000001</v>
      </c>
      <c r="AR30" s="1"/>
      <c r="AS30" s="1"/>
    </row>
    <row r="31" spans="1:45" ht="12.75">
      <c r="A31" s="34" t="s">
        <v>3</v>
      </c>
      <c r="B31" s="34" t="s">
        <v>47</v>
      </c>
      <c r="C31" s="40">
        <v>283311.21</v>
      </c>
      <c r="D31" s="40">
        <v>283311.21</v>
      </c>
      <c r="E31" s="35">
        <v>283311.21</v>
      </c>
      <c r="F31" s="35">
        <v>295464</v>
      </c>
      <c r="G31" s="35">
        <v>1145397.6300000001</v>
      </c>
      <c r="AR31" s="1"/>
      <c r="AS31" s="1"/>
    </row>
    <row r="32" spans="1:45" ht="12.75">
      <c r="A32" s="34" t="s">
        <v>4</v>
      </c>
      <c r="B32" s="34" t="s">
        <v>48</v>
      </c>
      <c r="C32" s="40">
        <v>62761.08</v>
      </c>
      <c r="D32" s="40">
        <v>62761.08</v>
      </c>
      <c r="E32" s="35">
        <v>62761.08</v>
      </c>
      <c r="F32" s="35">
        <v>65074</v>
      </c>
      <c r="G32" s="35">
        <v>253357.24</v>
      </c>
      <c r="AR32" s="1"/>
      <c r="AS32" s="1"/>
    </row>
    <row r="33" spans="1:45" ht="12.75">
      <c r="A33" s="34" t="s">
        <v>5</v>
      </c>
      <c r="B33" s="34" t="s">
        <v>49</v>
      </c>
      <c r="C33" s="40">
        <v>114503.37</v>
      </c>
      <c r="D33" s="40">
        <v>114503.37</v>
      </c>
      <c r="E33" s="35">
        <v>114503.37</v>
      </c>
      <c r="F33" s="35">
        <v>119596</v>
      </c>
      <c r="G33" s="35">
        <v>463106.11</v>
      </c>
      <c r="AR33" s="1"/>
      <c r="AS33" s="1"/>
    </row>
    <row r="34" spans="1:45" ht="12.75">
      <c r="A34" s="34" t="s">
        <v>6</v>
      </c>
      <c r="B34" s="34" t="s">
        <v>50</v>
      </c>
      <c r="C34" s="40">
        <v>433591.98</v>
      </c>
      <c r="D34" s="40">
        <v>433591.98</v>
      </c>
      <c r="E34" s="35">
        <v>433591.98</v>
      </c>
      <c r="F34" s="35">
        <v>452876</v>
      </c>
      <c r="G34" s="35">
        <v>1753651.94</v>
      </c>
      <c r="AR34" s="1"/>
      <c r="AS34" s="1"/>
    </row>
    <row r="35" spans="1:45" ht="12.75">
      <c r="A35" s="34" t="s">
        <v>8</v>
      </c>
      <c r="B35" s="34" t="s">
        <v>51</v>
      </c>
      <c r="C35" s="40">
        <v>396259.35</v>
      </c>
      <c r="D35" s="40">
        <v>396259.35</v>
      </c>
      <c r="E35" s="35">
        <v>396259.35</v>
      </c>
      <c r="F35" s="35">
        <v>413883</v>
      </c>
      <c r="G35" s="35">
        <v>1602661.0499999998</v>
      </c>
      <c r="AR35" s="1"/>
      <c r="AS35" s="1"/>
    </row>
    <row r="36" spans="1:45" ht="12.75">
      <c r="A36" s="34" t="s">
        <v>9</v>
      </c>
      <c r="B36" s="34" t="s">
        <v>52</v>
      </c>
      <c r="C36" s="40">
        <v>3388.47</v>
      </c>
      <c r="D36" s="40">
        <v>3388.47</v>
      </c>
      <c r="E36" s="35">
        <v>3388.47</v>
      </c>
      <c r="F36" s="35">
        <v>3097</v>
      </c>
      <c r="G36" s="35">
        <v>13262.41</v>
      </c>
      <c r="AR36" s="1"/>
      <c r="AS36" s="1"/>
    </row>
    <row r="37" spans="1:45" ht="12.75">
      <c r="A37" s="34" t="s">
        <v>12</v>
      </c>
      <c r="B37" s="34" t="s">
        <v>53</v>
      </c>
      <c r="C37" s="40">
        <v>159796.56</v>
      </c>
      <c r="D37" s="40">
        <v>159796.56</v>
      </c>
      <c r="E37" s="35">
        <v>159796.56</v>
      </c>
      <c r="F37" s="35">
        <v>166271</v>
      </c>
      <c r="G37" s="35">
        <v>645660.6799999999</v>
      </c>
      <c r="AR37" s="1"/>
      <c r="AS37" s="1"/>
    </row>
    <row r="38" spans="1:45" ht="38.25">
      <c r="A38" s="34" t="s">
        <v>13</v>
      </c>
      <c r="B38" s="34" t="s">
        <v>54</v>
      </c>
      <c r="C38" s="40">
        <v>439817.16</v>
      </c>
      <c r="D38" s="40">
        <v>439817.16</v>
      </c>
      <c r="E38" s="35">
        <v>439817.16</v>
      </c>
      <c r="F38" s="35">
        <v>459378</v>
      </c>
      <c r="G38" s="35">
        <v>1778829.48</v>
      </c>
      <c r="AR38" s="1"/>
      <c r="AS38" s="1"/>
    </row>
    <row r="39" spans="1:45" ht="12.75">
      <c r="A39" s="34" t="s">
        <v>14</v>
      </c>
      <c r="B39" s="34" t="s">
        <v>55</v>
      </c>
      <c r="C39" s="40">
        <v>418070.58</v>
      </c>
      <c r="D39" s="40">
        <v>418070.58</v>
      </c>
      <c r="E39" s="35">
        <v>418070.58</v>
      </c>
      <c r="F39" s="35">
        <v>436267</v>
      </c>
      <c r="G39" s="35">
        <v>1690478.74</v>
      </c>
      <c r="AR39" s="1"/>
      <c r="AS39" s="1"/>
    </row>
    <row r="40" spans="1:45" ht="12.75">
      <c r="A40" s="34" t="s">
        <v>17</v>
      </c>
      <c r="B40" s="34" t="s">
        <v>78</v>
      </c>
      <c r="C40" s="40">
        <v>11165.88</v>
      </c>
      <c r="D40" s="40">
        <v>11165.88</v>
      </c>
      <c r="E40" s="35">
        <v>3806.55</v>
      </c>
      <c r="F40" s="35">
        <v>0</v>
      </c>
      <c r="G40" s="35">
        <v>26138.309999999998</v>
      </c>
      <c r="AR40" s="1"/>
      <c r="AS40" s="1"/>
    </row>
    <row r="41" spans="1:45" ht="12.75">
      <c r="A41" s="34" t="s">
        <v>17</v>
      </c>
      <c r="B41" s="34" t="s">
        <v>79</v>
      </c>
      <c r="C41" s="40">
        <v>55068.09</v>
      </c>
      <c r="D41" s="40">
        <v>54814.32</v>
      </c>
      <c r="E41" s="35">
        <v>62934.96</v>
      </c>
      <c r="F41" s="35">
        <v>68650</v>
      </c>
      <c r="G41" s="35">
        <v>241467.37</v>
      </c>
      <c r="AR41" s="1"/>
      <c r="AS41" s="1"/>
    </row>
    <row r="42" spans="1:45" ht="25.5">
      <c r="A42" s="34" t="s">
        <v>18</v>
      </c>
      <c r="B42" s="34" t="s">
        <v>80</v>
      </c>
      <c r="C42" s="40">
        <v>7359.33</v>
      </c>
      <c r="D42" s="40">
        <v>7359.33</v>
      </c>
      <c r="E42" s="35">
        <v>2791.47</v>
      </c>
      <c r="F42" s="35">
        <v>0</v>
      </c>
      <c r="G42" s="35">
        <v>17510.13</v>
      </c>
      <c r="AR42" s="1"/>
      <c r="AS42" s="1"/>
    </row>
    <row r="43" spans="1:45" ht="25.5">
      <c r="A43" s="34" t="s">
        <v>18</v>
      </c>
      <c r="B43" s="34" t="s">
        <v>81</v>
      </c>
      <c r="C43" s="40">
        <v>36542.88</v>
      </c>
      <c r="D43" s="40">
        <v>36542.88</v>
      </c>
      <c r="E43" s="35">
        <v>41364.51</v>
      </c>
      <c r="F43" s="35">
        <v>46120</v>
      </c>
      <c r="G43" s="35">
        <v>160570.27</v>
      </c>
      <c r="AR43" s="1"/>
      <c r="AS43" s="1"/>
    </row>
    <row r="44" spans="1:45" ht="25.5">
      <c r="A44" s="34" t="s">
        <v>19</v>
      </c>
      <c r="B44" s="34" t="s">
        <v>82</v>
      </c>
      <c r="C44" s="40">
        <v>65218.89</v>
      </c>
      <c r="D44" s="40">
        <v>64965.12</v>
      </c>
      <c r="E44" s="35">
        <v>21824.22</v>
      </c>
      <c r="F44" s="35">
        <v>0</v>
      </c>
      <c r="G44" s="35">
        <v>152008.23</v>
      </c>
      <c r="AR44" s="1"/>
      <c r="AS44" s="1"/>
    </row>
    <row r="45" spans="1:45" ht="25.5">
      <c r="A45" s="34" t="s">
        <v>19</v>
      </c>
      <c r="B45" s="34" t="s">
        <v>83</v>
      </c>
      <c r="C45" s="40">
        <v>321272.82</v>
      </c>
      <c r="D45" s="40">
        <v>321019.05</v>
      </c>
      <c r="E45" s="35">
        <v>364413.72</v>
      </c>
      <c r="F45" s="35">
        <v>403151</v>
      </c>
      <c r="G45" s="35">
        <v>1409856.5899999999</v>
      </c>
      <c r="AR45" s="1"/>
      <c r="AS45" s="1"/>
    </row>
    <row r="46" spans="1:45" ht="16.5" customHeight="1">
      <c r="A46" s="34" t="s">
        <v>21</v>
      </c>
      <c r="B46" s="34" t="s">
        <v>59</v>
      </c>
      <c r="C46" s="40">
        <v>96728.79</v>
      </c>
      <c r="D46" s="40">
        <v>96285.06</v>
      </c>
      <c r="E46" s="35">
        <v>96728.79</v>
      </c>
      <c r="F46" s="35">
        <v>100567</v>
      </c>
      <c r="G46" s="35">
        <v>390309.63999999996</v>
      </c>
      <c r="AR46" s="1"/>
      <c r="AS46" s="1"/>
    </row>
    <row r="47" spans="1:45" ht="12.75">
      <c r="A47" s="34" t="s">
        <v>22</v>
      </c>
      <c r="B47" s="34" t="s">
        <v>60</v>
      </c>
      <c r="C47" s="40">
        <v>36875.97</v>
      </c>
      <c r="D47" s="40">
        <v>36875.97</v>
      </c>
      <c r="E47" s="35">
        <v>36875.97</v>
      </c>
      <c r="F47" s="35">
        <v>38516</v>
      </c>
      <c r="G47" s="35">
        <v>149143.91</v>
      </c>
      <c r="AR47" s="1"/>
      <c r="AS47" s="1"/>
    </row>
    <row r="48" spans="1:45" ht="12.75">
      <c r="A48" s="34" t="s">
        <v>23</v>
      </c>
      <c r="B48" s="34" t="s">
        <v>61</v>
      </c>
      <c r="C48" s="40">
        <v>536619.72</v>
      </c>
      <c r="D48" s="40">
        <v>536191.11</v>
      </c>
      <c r="E48" s="35">
        <v>536619.72</v>
      </c>
      <c r="F48" s="35">
        <v>560038</v>
      </c>
      <c r="G48" s="35">
        <v>2169468.55</v>
      </c>
      <c r="AR48" s="1"/>
      <c r="AS48" s="1"/>
    </row>
    <row r="49" spans="1:45" ht="12.75">
      <c r="A49" s="34" t="s">
        <v>24</v>
      </c>
      <c r="B49" s="34" t="s">
        <v>62</v>
      </c>
      <c r="C49" s="40">
        <v>629056.02</v>
      </c>
      <c r="D49" s="40">
        <v>629056.02</v>
      </c>
      <c r="E49" s="35">
        <v>629056.02</v>
      </c>
      <c r="F49" s="35">
        <v>656516</v>
      </c>
      <c r="G49" s="35">
        <v>2543684.06</v>
      </c>
      <c r="AR49" s="1"/>
      <c r="AS49" s="1"/>
    </row>
    <row r="50" spans="1:45" ht="87.75" customHeight="1">
      <c r="A50" s="34" t="s">
        <v>63</v>
      </c>
      <c r="B50" s="34" t="s">
        <v>64</v>
      </c>
      <c r="C50" s="40">
        <v>493479.15</v>
      </c>
      <c r="D50" s="40">
        <v>493058.82</v>
      </c>
      <c r="E50" s="35">
        <v>493479.15</v>
      </c>
      <c r="F50" s="35">
        <v>514986</v>
      </c>
      <c r="G50" s="35">
        <v>1995003.12</v>
      </c>
      <c r="AR50" s="1"/>
      <c r="AS50" s="1"/>
    </row>
    <row r="51" spans="1:45" ht="12.75">
      <c r="A51" s="38" t="s">
        <v>0</v>
      </c>
      <c r="B51" s="47"/>
      <c r="C51" s="41">
        <f>SUM(C13:C50)</f>
        <v>11659877.370000003</v>
      </c>
      <c r="D51" s="41">
        <f>SUM(D13:D50)</f>
        <v>11654253.63</v>
      </c>
      <c r="E51" s="41">
        <f>SUM(E13:E50)</f>
        <v>11662163.670000004</v>
      </c>
      <c r="F51" s="41">
        <f>SUM(F13:F50)</f>
        <v>12167796</v>
      </c>
      <c r="G51" s="41">
        <f>SUM(G13:G50)</f>
        <v>47144090.66999998</v>
      </c>
      <c r="AR51" s="1"/>
      <c r="AS51" s="1"/>
    </row>
    <row r="52" spans="1:45" ht="12.75">
      <c r="A52" s="37" t="s">
        <v>38</v>
      </c>
      <c r="B52" s="34"/>
      <c r="C52" s="40">
        <f>C45+C44+C43+C42+C41+C40+C29+C28</f>
        <v>1254923.3099999998</v>
      </c>
      <c r="D52" s="40">
        <f>D45+D44+D43+D42+D41+D40+D29+D28</f>
        <v>1253938.38</v>
      </c>
      <c r="E52" s="40">
        <f>E45+E44+E43+E42+E41+E40+E29+E28</f>
        <v>1255430.8499999999</v>
      </c>
      <c r="F52" s="40">
        <f>F45+F44+F43+F42+F41+F40+F29+F28</f>
        <v>1309474</v>
      </c>
      <c r="G52" s="40">
        <f>G45+G44+G43+G42+G41+G40+G29+G28</f>
        <v>5073766.54</v>
      </c>
      <c r="AR52" s="1"/>
      <c r="AS52" s="1"/>
    </row>
    <row r="53" spans="2:7" s="6" customFormat="1" ht="12.75">
      <c r="B53" s="5"/>
      <c r="C53" s="46"/>
      <c r="D53" s="46"/>
      <c r="E53" s="16"/>
      <c r="F53" s="16"/>
      <c r="G53" s="16"/>
    </row>
    <row r="54" spans="2:45" ht="12.75">
      <c r="B54"/>
      <c r="C54" s="4"/>
      <c r="D54" s="4"/>
      <c r="E54" s="2"/>
      <c r="F54" s="2"/>
      <c r="G54" s="2"/>
      <c r="AR54" s="1"/>
      <c r="AS54" s="1"/>
    </row>
    <row r="55" spans="1:45" ht="12.75">
      <c r="A55"/>
      <c r="B55"/>
      <c r="C55"/>
      <c r="D55"/>
      <c r="E55"/>
      <c r="F55"/>
      <c r="G55" s="3"/>
      <c r="H55"/>
      <c r="I55"/>
      <c r="AR55" s="1"/>
      <c r="AS55" s="1"/>
    </row>
    <row r="56" spans="1:45" ht="12.75">
      <c r="A56"/>
      <c r="B56"/>
      <c r="C56"/>
      <c r="D56"/>
      <c r="E56"/>
      <c r="F56"/>
      <c r="G56" s="3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45" ht="12.75">
      <c r="A59"/>
      <c r="B59"/>
      <c r="C59"/>
      <c r="D59"/>
      <c r="E59"/>
      <c r="F59"/>
      <c r="G59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59" ht="12.75">
      <c r="A61"/>
      <c r="B61"/>
      <c r="C61"/>
      <c r="D61"/>
      <c r="E61"/>
      <c r="F61"/>
      <c r="G61"/>
      <c r="H61"/>
      <c r="I61"/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</row>
    <row r="62" spans="1:59" ht="12.75">
      <c r="A62"/>
      <c r="B62"/>
      <c r="C62"/>
      <c r="D62"/>
      <c r="E62"/>
      <c r="F62"/>
      <c r="G62"/>
      <c r="H62"/>
      <c r="I62"/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5118110236220472" right="0.11811023622047245" top="0.5511811023622047" bottom="0.15748031496062992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0"/>
  <sheetViews>
    <sheetView tabSelected="1" workbookViewId="0" topLeftCell="A1">
      <selection activeCell="C1" sqref="C1"/>
    </sheetView>
  </sheetViews>
  <sheetFormatPr defaultColWidth="9.140625" defaultRowHeight="12.75"/>
  <cols>
    <col min="1" max="1" width="29.57421875" style="1" customWidth="1"/>
    <col min="2" max="2" width="33.2812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28" s="7" customFormat="1" ht="40.5" customHeight="1">
      <c r="C1" s="8"/>
      <c r="D1" s="8"/>
      <c r="E1" s="8"/>
      <c r="F1" s="23" t="s">
        <v>84</v>
      </c>
      <c r="G1" s="24"/>
      <c r="AA1" s="8"/>
      <c r="AB1" s="8"/>
    </row>
    <row r="2" spans="3:28" s="7" customFormat="1" ht="15">
      <c r="C2" s="8"/>
      <c r="D2" s="8"/>
      <c r="E2" s="8"/>
      <c r="F2" s="8"/>
      <c r="G2" s="8"/>
      <c r="AA2" s="8"/>
      <c r="AB2" s="8"/>
    </row>
    <row r="3" spans="1:28" s="7" customFormat="1" ht="38.25" customHeight="1">
      <c r="A3" s="25" t="s">
        <v>25</v>
      </c>
      <c r="B3" s="25"/>
      <c r="C3" s="25"/>
      <c r="D3" s="25"/>
      <c r="E3" s="25"/>
      <c r="F3" s="9"/>
      <c r="G3" s="9"/>
      <c r="AA3" s="8"/>
      <c r="AB3" s="8"/>
    </row>
    <row r="4" spans="1:28" s="7" customFormat="1" ht="16.5" customHeight="1">
      <c r="A4" s="25" t="s">
        <v>65</v>
      </c>
      <c r="B4" s="25"/>
      <c r="C4" s="25"/>
      <c r="D4" s="25"/>
      <c r="E4" s="25"/>
      <c r="F4" s="9"/>
      <c r="G4" s="9"/>
      <c r="AA4" s="8"/>
      <c r="AB4" s="8"/>
    </row>
    <row r="5" spans="1:28" s="12" customFormat="1" ht="42.75" customHeight="1">
      <c r="A5" s="26" t="s">
        <v>26</v>
      </c>
      <c r="B5" s="26"/>
      <c r="C5" s="26"/>
      <c r="D5" s="26"/>
      <c r="E5" s="11"/>
      <c r="F5" s="11"/>
      <c r="G5" s="11"/>
      <c r="AA5" s="13"/>
      <c r="AB5" s="13"/>
    </row>
    <row r="6" spans="1:28" s="12" customFormat="1" ht="15">
      <c r="A6" s="10"/>
      <c r="B6" s="10"/>
      <c r="C6" s="10"/>
      <c r="D6" s="10"/>
      <c r="E6" s="10"/>
      <c r="F6" s="11"/>
      <c r="G6" s="11"/>
      <c r="AA6" s="13"/>
      <c r="AB6" s="13"/>
    </row>
    <row r="7" spans="1:28" s="12" customFormat="1" ht="15">
      <c r="A7" s="10"/>
      <c r="B7" s="10"/>
      <c r="C7" s="10"/>
      <c r="D7" s="10"/>
      <c r="E7" s="10"/>
      <c r="F7" s="11"/>
      <c r="G7" s="11"/>
      <c r="AA7" s="13"/>
      <c r="AB7" s="13"/>
    </row>
    <row r="8" spans="1:28" s="6" customFormat="1" ht="15">
      <c r="A8" s="14" t="s">
        <v>36</v>
      </c>
      <c r="B8" s="15"/>
      <c r="C8" s="10"/>
      <c r="D8" s="10"/>
      <c r="E8" s="10"/>
      <c r="F8" s="16"/>
      <c r="G8" s="16"/>
      <c r="AA8" s="16"/>
      <c r="AB8" s="16"/>
    </row>
    <row r="9" spans="1:7" s="6" customFormat="1" ht="15">
      <c r="A9" s="17" t="s">
        <v>37</v>
      </c>
      <c r="B9" s="17"/>
      <c r="C9" s="18"/>
      <c r="D9" s="10"/>
      <c r="E9" s="10"/>
      <c r="F9" s="16"/>
      <c r="G9" s="16"/>
    </row>
    <row r="10" spans="1:7" s="12" customFormat="1" ht="12.75">
      <c r="A10" s="19"/>
      <c r="B10" s="19"/>
      <c r="C10" s="20"/>
      <c r="D10" s="21"/>
      <c r="E10" s="21"/>
      <c r="F10" s="13"/>
      <c r="G10" s="13"/>
    </row>
    <row r="11" spans="1:7" s="12" customFormat="1" ht="24" customHeight="1">
      <c r="A11" s="27" t="s">
        <v>28</v>
      </c>
      <c r="B11" s="28" t="s">
        <v>29</v>
      </c>
      <c r="C11" s="29" t="s">
        <v>30</v>
      </c>
      <c r="D11" s="29"/>
      <c r="E11" s="29"/>
      <c r="F11" s="29"/>
      <c r="G11" s="22" t="s">
        <v>31</v>
      </c>
    </row>
    <row r="12" spans="1:7" s="12" customFormat="1" ht="23.25" customHeight="1">
      <c r="A12" s="30"/>
      <c r="B12" s="31"/>
      <c r="C12" s="32" t="s">
        <v>32</v>
      </c>
      <c r="D12" s="32" t="s">
        <v>33</v>
      </c>
      <c r="E12" s="32" t="s">
        <v>34</v>
      </c>
      <c r="F12" s="32" t="s">
        <v>35</v>
      </c>
      <c r="G12" s="33"/>
    </row>
    <row r="13" spans="1:45" ht="25.5">
      <c r="A13" s="34" t="s">
        <v>10</v>
      </c>
      <c r="B13" s="34" t="s">
        <v>39</v>
      </c>
      <c r="C13" s="40">
        <v>2874694.05</v>
      </c>
      <c r="D13" s="40">
        <v>2874694.05</v>
      </c>
      <c r="E13" s="35">
        <v>2874694.05</v>
      </c>
      <c r="F13" s="35">
        <v>3002585</v>
      </c>
      <c r="G13" s="35">
        <v>11626667.149999999</v>
      </c>
      <c r="AR13" s="1"/>
      <c r="AS13" s="1"/>
    </row>
    <row r="14" spans="1:45" ht="12.75">
      <c r="A14" s="34" t="s">
        <v>15</v>
      </c>
      <c r="B14" s="34" t="s">
        <v>40</v>
      </c>
      <c r="C14" s="40">
        <v>8655294.48</v>
      </c>
      <c r="D14" s="40">
        <v>8655294.48</v>
      </c>
      <c r="E14" s="35">
        <v>8657418.99</v>
      </c>
      <c r="F14" s="35">
        <v>9040355</v>
      </c>
      <c r="G14" s="35">
        <v>35008362.95</v>
      </c>
      <c r="AR14" s="1"/>
      <c r="AS14" s="1"/>
    </row>
    <row r="15" spans="1:45" ht="12.75">
      <c r="A15" s="34" t="s">
        <v>20</v>
      </c>
      <c r="B15" s="34" t="s">
        <v>41</v>
      </c>
      <c r="C15" s="40">
        <v>10146873.24</v>
      </c>
      <c r="D15" s="40">
        <v>10146873.24</v>
      </c>
      <c r="E15" s="35">
        <v>10148286.06</v>
      </c>
      <c r="F15" s="35">
        <v>10598292</v>
      </c>
      <c r="G15" s="35">
        <v>41040324.54</v>
      </c>
      <c r="AR15" s="1"/>
      <c r="AS15" s="1"/>
    </row>
    <row r="16" spans="1:45" ht="12.75">
      <c r="A16" s="34" t="s">
        <v>1</v>
      </c>
      <c r="B16" s="34" t="s">
        <v>42</v>
      </c>
      <c r="C16" s="40">
        <v>61490.7</v>
      </c>
      <c r="D16" s="40">
        <v>63902.1</v>
      </c>
      <c r="E16" s="35">
        <v>63902.1</v>
      </c>
      <c r="F16" s="35">
        <v>66745</v>
      </c>
      <c r="G16" s="35">
        <v>256039.9</v>
      </c>
      <c r="AR16" s="1"/>
      <c r="AS16" s="1"/>
    </row>
    <row r="17" spans="1:45" ht="12.75">
      <c r="A17" s="34" t="s">
        <v>7</v>
      </c>
      <c r="B17" s="34" t="s">
        <v>43</v>
      </c>
      <c r="C17" s="40">
        <v>2199107.34</v>
      </c>
      <c r="D17" s="40">
        <v>2200442.55</v>
      </c>
      <c r="E17" s="35">
        <v>2200442.55</v>
      </c>
      <c r="F17" s="35">
        <v>2298337</v>
      </c>
      <c r="G17" s="35">
        <v>8898329.44</v>
      </c>
      <c r="AR17" s="1"/>
      <c r="AS17" s="1"/>
    </row>
    <row r="18" spans="1:45" ht="12.75">
      <c r="A18" s="34" t="s">
        <v>11</v>
      </c>
      <c r="B18" s="34" t="s">
        <v>44</v>
      </c>
      <c r="C18" s="40">
        <v>2557.59</v>
      </c>
      <c r="D18" s="40">
        <v>3836.37</v>
      </c>
      <c r="E18" s="35">
        <v>2557.59</v>
      </c>
      <c r="F18" s="35">
        <v>4007</v>
      </c>
      <c r="G18" s="35">
        <v>12958.55</v>
      </c>
      <c r="AR18" s="1"/>
      <c r="AS18" s="1"/>
    </row>
    <row r="19" spans="1:45" ht="12.75">
      <c r="A19" s="34" t="s">
        <v>16</v>
      </c>
      <c r="B19" s="34" t="s">
        <v>45</v>
      </c>
      <c r="C19" s="40">
        <v>1881938.88</v>
      </c>
      <c r="D19" s="40">
        <v>1881938.88</v>
      </c>
      <c r="E19" s="35">
        <v>1881938.88</v>
      </c>
      <c r="F19" s="35">
        <v>1965663</v>
      </c>
      <c r="G19" s="35">
        <v>7611479.64</v>
      </c>
      <c r="AR19" s="1"/>
      <c r="AS19" s="1"/>
    </row>
    <row r="20" spans="1:45" ht="12.75">
      <c r="A20" s="34" t="s">
        <v>2</v>
      </c>
      <c r="B20" s="34" t="s">
        <v>46</v>
      </c>
      <c r="C20" s="40">
        <v>1335294.06</v>
      </c>
      <c r="D20" s="40">
        <v>1334266.11</v>
      </c>
      <c r="E20" s="35">
        <v>1334266.11</v>
      </c>
      <c r="F20" s="35">
        <v>1393626</v>
      </c>
      <c r="G20" s="35">
        <v>5397452.28</v>
      </c>
      <c r="AR20" s="1"/>
      <c r="AS20" s="1"/>
    </row>
    <row r="21" spans="1:45" ht="12.75">
      <c r="A21" s="34" t="s">
        <v>3</v>
      </c>
      <c r="B21" s="34" t="s">
        <v>47</v>
      </c>
      <c r="C21" s="40">
        <v>238921.14</v>
      </c>
      <c r="D21" s="40">
        <v>237615.57</v>
      </c>
      <c r="E21" s="35">
        <v>237615.57</v>
      </c>
      <c r="F21" s="35">
        <v>248187</v>
      </c>
      <c r="G21" s="35">
        <v>962339.28</v>
      </c>
      <c r="AR21" s="1"/>
      <c r="AS21" s="1"/>
    </row>
    <row r="22" spans="1:45" ht="12.75">
      <c r="A22" s="34" t="s">
        <v>4</v>
      </c>
      <c r="B22" s="34" t="s">
        <v>48</v>
      </c>
      <c r="C22" s="40">
        <v>65184.36</v>
      </c>
      <c r="D22" s="40">
        <v>65184.36</v>
      </c>
      <c r="E22" s="35">
        <v>65184.36</v>
      </c>
      <c r="F22" s="35">
        <v>68084</v>
      </c>
      <c r="G22" s="35">
        <v>263637.08</v>
      </c>
      <c r="AR22" s="1"/>
      <c r="AS22" s="1"/>
    </row>
    <row r="23" spans="1:45" ht="12.75">
      <c r="A23" s="34" t="s">
        <v>5</v>
      </c>
      <c r="B23" s="34" t="s">
        <v>49</v>
      </c>
      <c r="C23" s="40">
        <v>113803.5</v>
      </c>
      <c r="D23" s="40">
        <v>113803.5</v>
      </c>
      <c r="E23" s="35">
        <v>113803.5</v>
      </c>
      <c r="F23" s="35">
        <v>118866</v>
      </c>
      <c r="G23" s="35">
        <v>460276.5</v>
      </c>
      <c r="AR23" s="1"/>
      <c r="AS23" s="1"/>
    </row>
    <row r="24" spans="1:45" ht="12.75">
      <c r="A24" s="34" t="s">
        <v>6</v>
      </c>
      <c r="B24" s="34" t="s">
        <v>50</v>
      </c>
      <c r="C24" s="40">
        <v>534834.99</v>
      </c>
      <c r="D24" s="40">
        <v>533765.34</v>
      </c>
      <c r="E24" s="35">
        <v>533765.34</v>
      </c>
      <c r="F24" s="35">
        <v>557512</v>
      </c>
      <c r="G24" s="35">
        <v>2159877.67</v>
      </c>
      <c r="AR24" s="1"/>
      <c r="AS24" s="1"/>
    </row>
    <row r="25" spans="1:45" ht="12.75">
      <c r="A25" s="34" t="s">
        <v>8</v>
      </c>
      <c r="B25" s="34" t="s">
        <v>51</v>
      </c>
      <c r="C25" s="40">
        <v>1572791.97</v>
      </c>
      <c r="D25" s="40">
        <v>1572791.97</v>
      </c>
      <c r="E25" s="35">
        <v>1572791.97</v>
      </c>
      <c r="F25" s="35">
        <v>1642763</v>
      </c>
      <c r="G25" s="35">
        <v>6361138.91</v>
      </c>
      <c r="AR25" s="1"/>
      <c r="AS25" s="1"/>
    </row>
    <row r="26" spans="1:45" ht="12.75">
      <c r="A26" s="34" t="s">
        <v>9</v>
      </c>
      <c r="B26" s="34" t="s">
        <v>52</v>
      </c>
      <c r="C26" s="40">
        <v>77214.21</v>
      </c>
      <c r="D26" s="40">
        <v>77214.21</v>
      </c>
      <c r="E26" s="35">
        <v>77214.21</v>
      </c>
      <c r="F26" s="35">
        <v>80649</v>
      </c>
      <c r="G26" s="35">
        <v>312291.63</v>
      </c>
      <c r="AR26" s="1"/>
      <c r="AS26" s="1"/>
    </row>
    <row r="27" spans="1:45" ht="12.75">
      <c r="A27" s="34" t="s">
        <v>12</v>
      </c>
      <c r="B27" s="34" t="s">
        <v>53</v>
      </c>
      <c r="C27" s="40">
        <v>1696739.67</v>
      </c>
      <c r="D27" s="40">
        <v>1696739.67</v>
      </c>
      <c r="E27" s="35">
        <v>1696739.67</v>
      </c>
      <c r="F27" s="35">
        <v>1772225</v>
      </c>
      <c r="G27" s="35">
        <v>6862444.01</v>
      </c>
      <c r="AR27" s="1"/>
      <c r="AS27" s="1"/>
    </row>
    <row r="28" spans="1:45" ht="38.25">
      <c r="A28" s="34" t="s">
        <v>13</v>
      </c>
      <c r="B28" s="34" t="s">
        <v>54</v>
      </c>
      <c r="C28" s="40">
        <v>2231799.39</v>
      </c>
      <c r="D28" s="40">
        <v>2234250.57</v>
      </c>
      <c r="E28" s="35">
        <v>2234250.57</v>
      </c>
      <c r="F28" s="35">
        <v>2333649</v>
      </c>
      <c r="G28" s="35">
        <v>9033949.53</v>
      </c>
      <c r="AR28" s="1"/>
      <c r="AS28" s="1"/>
    </row>
    <row r="29" spans="1:45" ht="12.75">
      <c r="A29" s="34" t="s">
        <v>14</v>
      </c>
      <c r="B29" s="34" t="s">
        <v>55</v>
      </c>
      <c r="C29" s="40">
        <v>2901923.19</v>
      </c>
      <c r="D29" s="40">
        <v>2901923.19</v>
      </c>
      <c r="E29" s="35">
        <v>2901923.19</v>
      </c>
      <c r="F29" s="35">
        <v>3031025</v>
      </c>
      <c r="G29" s="35">
        <v>11736794.57</v>
      </c>
      <c r="AR29" s="1"/>
      <c r="AS29" s="1"/>
    </row>
    <row r="30" spans="1:45" ht="12.75">
      <c r="A30" s="34" t="s">
        <v>17</v>
      </c>
      <c r="B30" s="34" t="s">
        <v>56</v>
      </c>
      <c r="C30" s="40">
        <v>611174.97</v>
      </c>
      <c r="D30" s="40">
        <v>611174.97</v>
      </c>
      <c r="E30" s="35">
        <v>611174.97</v>
      </c>
      <c r="F30" s="35">
        <v>638365</v>
      </c>
      <c r="G30" s="35">
        <v>2471889.91</v>
      </c>
      <c r="AR30" s="1"/>
      <c r="AS30" s="1"/>
    </row>
    <row r="31" spans="1:45" ht="12.75">
      <c r="A31" s="34" t="s">
        <v>18</v>
      </c>
      <c r="B31" s="34" t="s">
        <v>57</v>
      </c>
      <c r="C31" s="40">
        <v>87437.19</v>
      </c>
      <c r="D31" s="40">
        <v>87437.19</v>
      </c>
      <c r="E31" s="35">
        <v>87437.19</v>
      </c>
      <c r="F31" s="35">
        <v>91327</v>
      </c>
      <c r="G31" s="35">
        <v>353638.57</v>
      </c>
      <c r="AR31" s="1"/>
      <c r="AS31" s="1"/>
    </row>
    <row r="32" spans="1:45" ht="12.75">
      <c r="A32" s="34" t="s">
        <v>19</v>
      </c>
      <c r="B32" s="34" t="s">
        <v>58</v>
      </c>
      <c r="C32" s="40">
        <v>931925.61</v>
      </c>
      <c r="D32" s="40">
        <v>931925.61</v>
      </c>
      <c r="E32" s="35">
        <v>931925.61</v>
      </c>
      <c r="F32" s="35">
        <v>973386</v>
      </c>
      <c r="G32" s="35">
        <v>3769162.83</v>
      </c>
      <c r="AR32" s="1"/>
      <c r="AS32" s="1"/>
    </row>
    <row r="33" spans="1:45" ht="12.75">
      <c r="A33" s="34" t="s">
        <v>21</v>
      </c>
      <c r="B33" s="34" t="s">
        <v>59</v>
      </c>
      <c r="C33" s="40">
        <v>2207176.8</v>
      </c>
      <c r="D33" s="40">
        <v>2208651.21</v>
      </c>
      <c r="E33" s="35">
        <v>2208651.21</v>
      </c>
      <c r="F33" s="35">
        <v>2306911</v>
      </c>
      <c r="G33" s="35">
        <v>8931390.219999999</v>
      </c>
      <c r="AR33" s="1"/>
      <c r="AS33" s="1"/>
    </row>
    <row r="34" spans="1:45" ht="12.75">
      <c r="A34" s="34" t="s">
        <v>22</v>
      </c>
      <c r="B34" s="34" t="s">
        <v>60</v>
      </c>
      <c r="C34" s="40">
        <v>605259.99</v>
      </c>
      <c r="D34" s="40">
        <v>604049.49</v>
      </c>
      <c r="E34" s="35">
        <v>604049.49</v>
      </c>
      <c r="F34" s="35">
        <v>630923</v>
      </c>
      <c r="G34" s="35">
        <v>2444281.9699999997</v>
      </c>
      <c r="AR34" s="1"/>
      <c r="AS34" s="1"/>
    </row>
    <row r="35" spans="1:45" ht="12.75">
      <c r="A35" s="34" t="s">
        <v>23</v>
      </c>
      <c r="B35" s="34" t="s">
        <v>61</v>
      </c>
      <c r="C35" s="40">
        <v>3271668.12</v>
      </c>
      <c r="D35" s="40">
        <v>3271668.12</v>
      </c>
      <c r="E35" s="35">
        <v>3271668.12</v>
      </c>
      <c r="F35" s="35">
        <v>3417220</v>
      </c>
      <c r="G35" s="35">
        <v>13232224.36</v>
      </c>
      <c r="AR35" s="1"/>
      <c r="AS35" s="1"/>
    </row>
    <row r="36" spans="1:7" s="45" customFormat="1" ht="12.75">
      <c r="A36" s="42" t="s">
        <v>24</v>
      </c>
      <c r="B36" s="42" t="s">
        <v>62</v>
      </c>
      <c r="C36" s="43">
        <v>325499.31</v>
      </c>
      <c r="D36" s="43">
        <v>327974.61</v>
      </c>
      <c r="E36" s="44">
        <v>327974.61</v>
      </c>
      <c r="F36" s="44">
        <v>342566</v>
      </c>
      <c r="G36" s="44">
        <v>1324014.5299999998</v>
      </c>
    </row>
    <row r="37" spans="1:7" s="6" customFormat="1" ht="12.75">
      <c r="A37" s="37" t="s">
        <v>63</v>
      </c>
      <c r="B37" s="36" t="s">
        <v>64</v>
      </c>
      <c r="C37" s="40">
        <v>5188205.04</v>
      </c>
      <c r="D37" s="40">
        <v>5186677.29</v>
      </c>
      <c r="E37" s="35">
        <v>5186677.29</v>
      </c>
      <c r="F37" s="35">
        <v>5417423</v>
      </c>
      <c r="G37" s="35">
        <v>20978982.62</v>
      </c>
    </row>
    <row r="38" spans="1:7" s="6" customFormat="1" ht="12.75">
      <c r="A38" s="38" t="s">
        <v>0</v>
      </c>
      <c r="B38" s="39"/>
      <c r="C38" s="41">
        <f>SUM(C13:C37)</f>
        <v>49818809.78999999</v>
      </c>
      <c r="D38" s="41">
        <f>SUM(D13:D37)</f>
        <v>49824094.65</v>
      </c>
      <c r="E38" s="41">
        <f>SUM(E13:E37)</f>
        <v>49826353.199999996</v>
      </c>
      <c r="F38" s="41">
        <f>SUM(F13:F37)</f>
        <v>52040691</v>
      </c>
      <c r="G38" s="41">
        <f>SUM(G13:G37)</f>
        <v>201509948.64000002</v>
      </c>
    </row>
    <row r="39" spans="1:45" ht="12.75">
      <c r="A39" s="37" t="s">
        <v>38</v>
      </c>
      <c r="B39" s="36"/>
      <c r="C39" s="40">
        <f>C32+C31+C30+C19</f>
        <v>3512476.65</v>
      </c>
      <c r="D39" s="40">
        <f>D32+D31+D30+D19</f>
        <v>3512476.65</v>
      </c>
      <c r="E39" s="40">
        <f>E32+E31+E30+E19</f>
        <v>3512476.65</v>
      </c>
      <c r="F39" s="40">
        <f>F32+F31+F30+F19</f>
        <v>3668741</v>
      </c>
      <c r="G39" s="40">
        <f>G32+G31+G30+G19</f>
        <v>14206170.95</v>
      </c>
      <c r="AR39" s="1"/>
      <c r="AS39" s="1"/>
    </row>
    <row r="40" spans="1:45" ht="12.75">
      <c r="A40"/>
      <c r="B40"/>
      <c r="C40"/>
      <c r="D40"/>
      <c r="E40"/>
      <c r="F40"/>
      <c r="G40"/>
      <c r="AR40" s="1"/>
      <c r="AS40" s="1"/>
    </row>
    <row r="41" spans="1:45" ht="12.75">
      <c r="A41"/>
      <c r="B41"/>
      <c r="C41"/>
      <c r="D41"/>
      <c r="E41"/>
      <c r="F41"/>
      <c r="G41"/>
      <c r="H41"/>
      <c r="I41"/>
      <c r="AR41" s="1"/>
      <c r="AS41" s="1"/>
    </row>
    <row r="42" spans="1:45" ht="12.75">
      <c r="A42"/>
      <c r="B42"/>
      <c r="C42"/>
      <c r="D42"/>
      <c r="E42"/>
      <c r="F42"/>
      <c r="G42"/>
      <c r="H42"/>
      <c r="I42"/>
      <c r="AR42" s="1"/>
      <c r="AS42" s="1"/>
    </row>
    <row r="43" spans="1:45" ht="12.75">
      <c r="A43"/>
      <c r="B43"/>
      <c r="C43"/>
      <c r="D43"/>
      <c r="E43"/>
      <c r="F43"/>
      <c r="G43"/>
      <c r="H43"/>
      <c r="I43"/>
      <c r="AR43" s="1"/>
      <c r="AS43" s="1"/>
    </row>
    <row r="44" spans="1:45" ht="12.75">
      <c r="A44"/>
      <c r="B44"/>
      <c r="C44"/>
      <c r="D44"/>
      <c r="E44"/>
      <c r="F44"/>
      <c r="G44"/>
      <c r="H44"/>
      <c r="I44"/>
      <c r="AR44" s="1"/>
      <c r="AS44" s="1"/>
    </row>
    <row r="45" spans="1:45" ht="12.75">
      <c r="A45"/>
      <c r="B45"/>
      <c r="C45"/>
      <c r="D45"/>
      <c r="E45"/>
      <c r="F45"/>
      <c r="G45"/>
      <c r="H45"/>
      <c r="I45"/>
      <c r="AR45" s="1"/>
      <c r="AS45" s="1"/>
    </row>
    <row r="46" spans="1:45" ht="12.75">
      <c r="A46"/>
      <c r="B46"/>
      <c r="C46"/>
      <c r="D46"/>
      <c r="E46"/>
      <c r="F46"/>
      <c r="G46"/>
      <c r="H46"/>
      <c r="I46"/>
      <c r="AR46" s="1"/>
      <c r="AS46" s="1"/>
    </row>
    <row r="47" spans="1:45" ht="12.75">
      <c r="A47"/>
      <c r="B47"/>
      <c r="C47"/>
      <c r="D47"/>
      <c r="E47"/>
      <c r="F47"/>
      <c r="G47"/>
      <c r="H47"/>
      <c r="I47"/>
      <c r="AR47" s="1"/>
      <c r="AS47" s="1"/>
    </row>
    <row r="48" spans="1:45" ht="12.75">
      <c r="A48"/>
      <c r="B48"/>
      <c r="C48"/>
      <c r="D48"/>
      <c r="E48"/>
      <c r="F48"/>
      <c r="G48"/>
      <c r="H48"/>
      <c r="I48"/>
      <c r="AR48" s="1"/>
      <c r="AS48" s="1"/>
    </row>
    <row r="49" spans="1:45" ht="12.75">
      <c r="A49"/>
      <c r="B49"/>
      <c r="C49"/>
      <c r="D49"/>
      <c r="E49"/>
      <c r="F49"/>
      <c r="G49"/>
      <c r="H49"/>
      <c r="I49"/>
      <c r="AR49" s="1"/>
      <c r="AS49" s="1"/>
    </row>
    <row r="50" spans="1:45" ht="12.75">
      <c r="A50"/>
      <c r="B50"/>
      <c r="C50"/>
      <c r="D50"/>
      <c r="E50"/>
      <c r="F50"/>
      <c r="G50"/>
      <c r="H50"/>
      <c r="I50"/>
      <c r="AR50" s="1"/>
      <c r="AS50" s="1"/>
    </row>
    <row r="51" spans="1:45" ht="12.75">
      <c r="A51"/>
      <c r="B51"/>
      <c r="C51"/>
      <c r="D51"/>
      <c r="E51"/>
      <c r="F51"/>
      <c r="G51"/>
      <c r="H51"/>
      <c r="I51"/>
      <c r="AR51" s="1"/>
      <c r="AS51" s="1"/>
    </row>
    <row r="52" spans="1:45" ht="12.75">
      <c r="A52"/>
      <c r="B52"/>
      <c r="C52"/>
      <c r="D52"/>
      <c r="E52"/>
      <c r="F52"/>
      <c r="G52"/>
      <c r="H52"/>
      <c r="I52"/>
      <c r="AR52" s="1"/>
      <c r="AS52" s="1"/>
    </row>
    <row r="53" spans="1:45" ht="12.75">
      <c r="A53"/>
      <c r="B53"/>
      <c r="C53"/>
      <c r="D53"/>
      <c r="E53"/>
      <c r="F53"/>
      <c r="G53"/>
      <c r="H53"/>
      <c r="I53"/>
      <c r="AR53" s="1"/>
      <c r="AS53" s="1"/>
    </row>
    <row r="54" spans="1:45" ht="12.75">
      <c r="A54"/>
      <c r="B54"/>
      <c r="C54"/>
      <c r="D54"/>
      <c r="E54"/>
      <c r="F54"/>
      <c r="G54"/>
      <c r="H54"/>
      <c r="I54"/>
      <c r="AR54" s="1"/>
      <c r="AS54" s="1"/>
    </row>
    <row r="55" spans="1:45" ht="12.75">
      <c r="A55"/>
      <c r="B55"/>
      <c r="C55"/>
      <c r="D55"/>
      <c r="E55"/>
      <c r="F55"/>
      <c r="G55"/>
      <c r="H55"/>
      <c r="I55"/>
      <c r="AR55" s="1"/>
      <c r="AS55" s="1"/>
    </row>
    <row r="56" spans="1:45" ht="12.75">
      <c r="A56"/>
      <c r="B56"/>
      <c r="C56"/>
      <c r="D56"/>
      <c r="E56"/>
      <c r="F56"/>
      <c r="G56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45" ht="12.75">
      <c r="A59"/>
      <c r="B59"/>
      <c r="C59"/>
      <c r="D59"/>
      <c r="E59"/>
      <c r="F59"/>
      <c r="G59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45" ht="12.75">
      <c r="A61"/>
      <c r="B61"/>
      <c r="C61"/>
      <c r="D61"/>
      <c r="E61"/>
      <c r="F61"/>
      <c r="G61"/>
      <c r="H61"/>
      <c r="I61"/>
      <c r="AR61" s="1"/>
      <c r="AS61" s="1"/>
    </row>
    <row r="62" spans="1:45" ht="12.75">
      <c r="A62"/>
      <c r="B62"/>
      <c r="C62"/>
      <c r="D62"/>
      <c r="E62"/>
      <c r="F62"/>
      <c r="G62"/>
      <c r="H62"/>
      <c r="I62"/>
      <c r="AR62" s="1"/>
      <c r="AS62" s="1"/>
    </row>
    <row r="63" spans="1:45" ht="12.75">
      <c r="A63"/>
      <c r="B63"/>
      <c r="C63"/>
      <c r="D63"/>
      <c r="E63"/>
      <c r="F63"/>
      <c r="G63"/>
      <c r="H63"/>
      <c r="I63"/>
      <c r="AR63" s="1"/>
      <c r="AS63" s="1"/>
    </row>
    <row r="64" spans="1:45" ht="12.75">
      <c r="A64"/>
      <c r="B64"/>
      <c r="C64"/>
      <c r="D64"/>
      <c r="E64"/>
      <c r="F64"/>
      <c r="G64"/>
      <c r="H64"/>
      <c r="I64"/>
      <c r="AR64" s="1"/>
      <c r="AS64" s="1"/>
    </row>
    <row r="65" spans="1:45" ht="12.75">
      <c r="A65"/>
      <c r="B65"/>
      <c r="C65"/>
      <c r="D65"/>
      <c r="E65"/>
      <c r="F65"/>
      <c r="G65"/>
      <c r="H65"/>
      <c r="I65"/>
      <c r="AR65" s="1"/>
      <c r="AS65" s="1"/>
    </row>
    <row r="66" spans="1:45" ht="12.75">
      <c r="A66"/>
      <c r="B66"/>
      <c r="C66"/>
      <c r="D66"/>
      <c r="E66"/>
      <c r="F66"/>
      <c r="G66"/>
      <c r="H66"/>
      <c r="I66"/>
      <c r="AR66" s="1"/>
      <c r="AS66" s="1"/>
    </row>
    <row r="67" spans="1:45" ht="12.75">
      <c r="A67"/>
      <c r="B67"/>
      <c r="C67"/>
      <c r="D67"/>
      <c r="E67"/>
      <c r="F67"/>
      <c r="G67"/>
      <c r="H67"/>
      <c r="I67"/>
      <c r="AR67" s="1"/>
      <c r="AS67" s="1"/>
    </row>
    <row r="68" spans="1:45" ht="12.75">
      <c r="A68"/>
      <c r="B68"/>
      <c r="C68"/>
      <c r="D68"/>
      <c r="E68"/>
      <c r="F68"/>
      <c r="G68"/>
      <c r="H68"/>
      <c r="I68"/>
      <c r="AR68" s="1"/>
      <c r="AS68" s="1"/>
    </row>
    <row r="69" spans="1:45" ht="12.75">
      <c r="A69"/>
      <c r="B69"/>
      <c r="C69"/>
      <c r="D69"/>
      <c r="E69"/>
      <c r="F69"/>
      <c r="G69"/>
      <c r="H69"/>
      <c r="I69"/>
      <c r="AR69" s="1"/>
      <c r="AS69" s="1"/>
    </row>
    <row r="70" spans="1:45" ht="12.75">
      <c r="A70"/>
      <c r="B70"/>
      <c r="C70"/>
      <c r="D70"/>
      <c r="E70"/>
      <c r="F70"/>
      <c r="G70"/>
      <c r="H70"/>
      <c r="I70"/>
      <c r="AR70" s="1"/>
      <c r="AS70" s="1"/>
    </row>
    <row r="71" spans="1:45" ht="12.75">
      <c r="A71"/>
      <c r="B71"/>
      <c r="C71"/>
      <c r="D71"/>
      <c r="E71"/>
      <c r="F71"/>
      <c r="G71"/>
      <c r="H71"/>
      <c r="I71"/>
      <c r="AR71" s="1"/>
      <c r="AS71" s="1"/>
    </row>
    <row r="72" spans="1:45" ht="12.75">
      <c r="A72"/>
      <c r="B72"/>
      <c r="C72"/>
      <c r="D72"/>
      <c r="E72"/>
      <c r="F72"/>
      <c r="G72"/>
      <c r="H72"/>
      <c r="I72"/>
      <c r="AR72" s="1"/>
      <c r="AS72" s="1"/>
    </row>
    <row r="73" spans="1:45" ht="12.75">
      <c r="A73"/>
      <c r="B73"/>
      <c r="C73"/>
      <c r="D73"/>
      <c r="E73"/>
      <c r="F73"/>
      <c r="G73"/>
      <c r="H73"/>
      <c r="I73"/>
      <c r="AR73" s="1"/>
      <c r="AS73" s="1"/>
    </row>
    <row r="74" spans="1:45" ht="12.75">
      <c r="A74"/>
      <c r="B74"/>
      <c r="C74"/>
      <c r="D74"/>
      <c r="E74"/>
      <c r="F74"/>
      <c r="G74"/>
      <c r="H74"/>
      <c r="I74"/>
      <c r="AR74" s="1"/>
      <c r="AS74" s="1"/>
    </row>
    <row r="75" spans="1:45" ht="12.75">
      <c r="A75"/>
      <c r="B75"/>
      <c r="C75"/>
      <c r="D75"/>
      <c r="E75"/>
      <c r="F75"/>
      <c r="G75"/>
      <c r="H75"/>
      <c r="I75"/>
      <c r="AR75" s="1"/>
      <c r="AS75" s="1"/>
    </row>
    <row r="76" spans="1:45" ht="12.75">
      <c r="A76"/>
      <c r="B76"/>
      <c r="C76"/>
      <c r="D76"/>
      <c r="E76"/>
      <c r="F76"/>
      <c r="G76"/>
      <c r="H76"/>
      <c r="I76"/>
      <c r="AR76" s="1"/>
      <c r="AS76" s="1"/>
    </row>
    <row r="77" spans="1:59" ht="12.75">
      <c r="A77"/>
      <c r="B77"/>
      <c r="C77"/>
      <c r="D77"/>
      <c r="E77"/>
      <c r="F77"/>
      <c r="G77"/>
      <c r="H77"/>
      <c r="I77"/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</row>
    <row r="78" spans="1:59" ht="12.75">
      <c r="A78"/>
      <c r="B78"/>
      <c r="C78"/>
      <c r="D78"/>
      <c r="E78"/>
      <c r="F78"/>
      <c r="G78"/>
      <c r="H78"/>
      <c r="I78"/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8:9" ht="12.75">
      <c r="H190"/>
      <c r="I190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Шакурова Ольга Юрьевна</cp:lastModifiedBy>
  <cp:lastPrinted>2018-10-30T07:42:29Z</cp:lastPrinted>
  <dcterms:created xsi:type="dcterms:W3CDTF">2017-10-20T09:34:07Z</dcterms:created>
  <dcterms:modified xsi:type="dcterms:W3CDTF">2018-10-30T07:43:27Z</dcterms:modified>
  <cp:category/>
  <cp:version/>
  <cp:contentType/>
  <cp:contentStatus/>
</cp:coreProperties>
</file>