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I.1" sheetId="1" r:id="rId1"/>
  </sheets>
  <definedNames/>
  <calcPr fullCalcOnLoad="1"/>
</workbook>
</file>

<file path=xl/sharedStrings.xml><?xml version="1.0" encoding="utf-8"?>
<sst xmlns="http://schemas.openxmlformats.org/spreadsheetml/2006/main" count="315" uniqueCount="236">
  <si>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</si>
  <si>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</si>
  <si>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</si>
  <si>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</si>
  <si>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</si>
  <si>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</si>
  <si>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</si>
  <si>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</si>
  <si>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</si>
  <si>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</si>
  <si>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</si>
  <si>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</si>
  <si>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</si>
  <si>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</si>
  <si>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</si>
  <si>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8</t>
  </si>
  <si>
    <t>Урология</t>
  </si>
  <si>
    <t>9</t>
  </si>
  <si>
    <t>Хирургия</t>
  </si>
  <si>
    <t>11</t>
  </si>
  <si>
    <t>Акушерство и гинекология (за исключением использования вспомогательных репродуктивных технологий)</t>
  </si>
  <si>
    <t>Офтальмология</t>
  </si>
  <si>
    <t>Неврология</t>
  </si>
  <si>
    <t xml:space="preserve">Общая практика 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</si>
  <si>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</si>
  <si>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</si>
  <si>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Оториноларингология (за исключением использования кохлеарной имплантации)</t>
  </si>
  <si>
    <t>Общая врачебная практика (семейная медицина)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</si>
  <si>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</si>
  <si>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</si>
  <si>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</si>
  <si>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</si>
  <si>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</si>
  <si>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</si>
  <si>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</si>
  <si>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3</t>
  </si>
  <si>
    <t>Лечебное дело</t>
  </si>
  <si>
    <t>4</t>
  </si>
  <si>
    <t>5</t>
  </si>
  <si>
    <t>6</t>
  </si>
  <si>
    <t>7</t>
  </si>
  <si>
    <t>10</t>
  </si>
  <si>
    <t>Стоимость единицы объема (1 посещение), руб. (11+20)</t>
  </si>
  <si>
    <t>12</t>
  </si>
  <si>
    <t xml:space="preserve">Эндокринология </t>
  </si>
  <si>
    <t>13</t>
  </si>
  <si>
    <t>Детская эндокринология</t>
  </si>
  <si>
    <t>14</t>
  </si>
  <si>
    <t>Травматология и ортопедия</t>
  </si>
  <si>
    <t>16</t>
  </si>
  <si>
    <t>Детская хирургия</t>
  </si>
  <si>
    <t>17</t>
  </si>
  <si>
    <t xml:space="preserve">Стоматология общей практики </t>
  </si>
  <si>
    <t>18</t>
  </si>
  <si>
    <t xml:space="preserve">Стоматология детская </t>
  </si>
  <si>
    <t>У2.1Педиатрия ДС1*</t>
  </si>
  <si>
    <t>У2.1МБ Педиатрия ДС1*</t>
  </si>
  <si>
    <t>У2.1Педиатрия шк.* ДПО</t>
  </si>
  <si>
    <t>У2.1Педиатрия дшк.* ДПО</t>
  </si>
  <si>
    <t>У2.1Терапия* ДВ2</t>
  </si>
  <si>
    <t>У2.1МБ Терапия* ДВ2</t>
  </si>
  <si>
    <t>У2.1Т*ДВ1М(21-38)</t>
  </si>
  <si>
    <t>У2.1МБ Т*ДВ1М(21-38)</t>
  </si>
  <si>
    <t>У2.1Т* ДВ1М(39-50)</t>
  </si>
  <si>
    <t>У2.1МБ Т* ДВ1М(39-50)</t>
  </si>
  <si>
    <t>У2.1Т* ДВ1М(от 51)</t>
  </si>
  <si>
    <t>У2.1МБ Т* ДВ1М(от 51)</t>
  </si>
  <si>
    <t>У2.1Т* ДВ1Ж(21-38)</t>
  </si>
  <si>
    <t>У2.1МБ Т* ДВ1Ж(21-38)</t>
  </si>
  <si>
    <t>У2.1Т* ДВ1Ж(39-50)</t>
  </si>
  <si>
    <t>У2.1МБ Т* ДВ1Ж(39-50)</t>
  </si>
  <si>
    <t>У2.1Т* ДВ1Ж(от 51)</t>
  </si>
  <si>
    <t>У2.1МБ Т* ДВ1Ж(от 51)</t>
  </si>
  <si>
    <t>У2.1ЛД(фельд.)**ДВ1М(21-38)</t>
  </si>
  <si>
    <t>У2.1МБ ЛД(фельд.)**ДВ1М(21-38)</t>
  </si>
  <si>
    <t>У2.1ЛД(фельд.)** ДВ1М(39-50)</t>
  </si>
  <si>
    <t>У2.1МБ ЛД(фельд.)** ДВ1М(39-50)</t>
  </si>
  <si>
    <t>У2.1ЛД(фельд.)** ДВ1М(от 51)</t>
  </si>
  <si>
    <t>У2.1МБ ЛД(фельд.)** ДВ1М(от 51)</t>
  </si>
  <si>
    <t>У2.1ЛД(фельд.)** ДВ1Ж(21-38)</t>
  </si>
  <si>
    <t>У2.1МБ ЛД(фельд.)** ДВ1Ж(21-38)</t>
  </si>
  <si>
    <t>У2.1ЛД(фельд.)** ДВ1Ж(39-50)</t>
  </si>
  <si>
    <t>У2.1МБ ЛД(фельд.)** ДВ1Ж(39-50)</t>
  </si>
  <si>
    <t>У2.1ЛД(фельд.)** ДВ1Ж(от 51)</t>
  </si>
  <si>
    <t>У2.1МБ ЛД(фельд.)** ДВ1Ж(от 51)</t>
  </si>
  <si>
    <t>У2.1ЛД(ФАП)** ДВ1М(21-38)</t>
  </si>
  <si>
    <t>У2.1МБ ЛД(ФАП)** ДВ1М(21-38)</t>
  </si>
  <si>
    <t>У2.1ЛД(ФАП)** ДВ1М(39-50)</t>
  </si>
  <si>
    <t>У2.1МБ ЛД(ФАП)** ДВ1М(39-50)</t>
  </si>
  <si>
    <t>У2.1ЛД(ФАП)** ДВ1М(от 51)</t>
  </si>
  <si>
    <t>У2.1МБ ЛД(ФАП)** ДВ1М(от 51)</t>
  </si>
  <si>
    <t>У2.1ЛД(ФАП)** ДВ1Ж(21-38)</t>
  </si>
  <si>
    <t>У2.1МБ ЛД(ФАП)** ДВ1Ж(21-38)</t>
  </si>
  <si>
    <t>У2.1ЛД(ФАП)** ДВ1Ж(39-50)</t>
  </si>
  <si>
    <t>У2.1МБ ЛД(ФАП)** ДВ1Ж(39-50)</t>
  </si>
  <si>
    <t>У2.1ЛД(ФАП)** ДВ1Ж(от 51)</t>
  </si>
  <si>
    <t>У2.1МБ ЛД(ФАП)** ДВ1Ж(от 51)</t>
  </si>
  <si>
    <t>У2.1Урология ДВ2</t>
  </si>
  <si>
    <t>У2.1Детская урология-андрология ДС1</t>
  </si>
  <si>
    <t>У2.1Детская урология-андрология ДС1-72</t>
  </si>
  <si>
    <t>У2.1Детская урология-андрология ДС1-216</t>
  </si>
  <si>
    <t>У2.1Детская урология-андрология ДС1-1346</t>
  </si>
  <si>
    <t>У2.1МБ Детская урология-андрология ДС1</t>
  </si>
  <si>
    <t>У2.1МБ Детская урология-андрология ДС1-72</t>
  </si>
  <si>
    <t>У2.1МБ Детская урология-андрология ДС1-216</t>
  </si>
  <si>
    <t>У2.1МБ Детская урология-андрология ДС1-1346</t>
  </si>
  <si>
    <t>У2.1Хирургия ДВ2</t>
  </si>
  <si>
    <t>У2.1МБ Хирургия ДВ2</t>
  </si>
  <si>
    <t xml:space="preserve">У2.1Акушерство и гинекология ДВ2 </t>
  </si>
  <si>
    <t xml:space="preserve">У2.1МБ Акушерство и гинекология ДВ2 </t>
  </si>
  <si>
    <t>У2.1Акушерство и гинекология ДС1</t>
  </si>
  <si>
    <t>У2.1Акушерство и гинекология ДС1-72</t>
  </si>
  <si>
    <t>У2.1Акушерство и гинекология ДС1-216</t>
  </si>
  <si>
    <t>У2.1Акушерство и гинекология ДС1-1346</t>
  </si>
  <si>
    <t>У2.1МБ Акушерство и гинекология ДС1</t>
  </si>
  <si>
    <t>У2.1МБ Акушерство и гинекология ДС1-72</t>
  </si>
  <si>
    <t>У2.1МБ Акушерство и гинекология ДС1-216</t>
  </si>
  <si>
    <t>У2.1МБ Акушерство и гинекология ДС1-1346</t>
  </si>
  <si>
    <t>У2.1Оториноларингология ДВ2</t>
  </si>
  <si>
    <t xml:space="preserve">У2.1Оториноларингология ДС1 </t>
  </si>
  <si>
    <t xml:space="preserve">У2.1Оториноларингология ДС1-72 </t>
  </si>
  <si>
    <t xml:space="preserve">У2.1Оториноларингология ДС1-216 </t>
  </si>
  <si>
    <t xml:space="preserve">У2.1Оториноларингология ДС1-1346 </t>
  </si>
  <si>
    <t xml:space="preserve">У2.1МБ Оториноларингология ДС1 </t>
  </si>
  <si>
    <t xml:space="preserve">У2.1МБ Оториноларингология ДС1-72 </t>
  </si>
  <si>
    <t xml:space="preserve">У2.1МБ Оториноларингология ДС1-216 </t>
  </si>
  <si>
    <t xml:space="preserve">У2.1МБ Оториноларингология ДС1-1346 </t>
  </si>
  <si>
    <t>У2.1Офтальмология ДВ2</t>
  </si>
  <si>
    <t>У2.1МБ Офтальмология ДВ2</t>
  </si>
  <si>
    <t>У2.1Офтальмология ДС1</t>
  </si>
  <si>
    <t>У2.1Офтальмология ДС1-72</t>
  </si>
  <si>
    <t>У2.1Офтальмология ДС1-216</t>
  </si>
  <si>
    <t>У2.1Офтальмология ДС1-1346</t>
  </si>
  <si>
    <t>У2.1МБ Офтальмология ДС1</t>
  </si>
  <si>
    <t>У2.1МБ Офтальмология ДС1-72</t>
  </si>
  <si>
    <t>У2.1МБ Офтальмология ДС1-216</t>
  </si>
  <si>
    <t>У2.1МБ Офтальмология ДС1-1346</t>
  </si>
  <si>
    <t>У2.1Неврология ДВ2</t>
  </si>
  <si>
    <t>У2.1МБ Неврология ДВ2</t>
  </si>
  <si>
    <t>У2.1Неврология ДС1</t>
  </si>
  <si>
    <t>У2.1Неврология ДС1-72</t>
  </si>
  <si>
    <t>У2.1Неврология ДС1-216</t>
  </si>
  <si>
    <t>У2.1Неврология ДС1-1346</t>
  </si>
  <si>
    <t>У2.1МБ Неврология ДС1</t>
  </si>
  <si>
    <t>У2.1МБ Неврология ДС1-72</t>
  </si>
  <si>
    <t>У2.1МБ Неврология ДС1-216</t>
  </si>
  <si>
    <t>У2.1МБ Неврология ДС1-1346</t>
  </si>
  <si>
    <t>У2.1Общая врачебная практика ДС1*</t>
  </si>
  <si>
    <t>У2.1Общая врачебная практика ДВ2*</t>
  </si>
  <si>
    <t>У2.1ОВП* ДВ1М(21-38)</t>
  </si>
  <si>
    <t>У2.1МБ ОВП* ДВ1М(21-38)</t>
  </si>
  <si>
    <t>У2.1ОВП* ДВ1М(39-50)</t>
  </si>
  <si>
    <t>У2.1МБ ОВП* ДВ1М(39-50)</t>
  </si>
  <si>
    <t>У2.1ОВП* ДВ1М(от 51)</t>
  </si>
  <si>
    <t>У2.1МБ ОВП* ДВ1М(от 51)</t>
  </si>
  <si>
    <t>У2.1ОВП* ДВ1Ж(21-38)</t>
  </si>
  <si>
    <t>У2.1МБ ОВП* ДВ1Ж(21-38)</t>
  </si>
  <si>
    <t>У2.1ОВП* ДВ1Ж(39-50)</t>
  </si>
  <si>
    <t>У2.1МБ ОВП* ДВ1Ж(39-50)</t>
  </si>
  <si>
    <t>У2.1ОВП* ДВ1Ж(от 51)</t>
  </si>
  <si>
    <t>У2.1МБ ОВП* ДВ1Ж(от 51)</t>
  </si>
  <si>
    <t>У2.1ОП(фельд.)**  ДВ1М(21-38)</t>
  </si>
  <si>
    <t>У2.1МБ ОП(фельд.)**  ДВ1М(21-38)</t>
  </si>
  <si>
    <t>У2.1ОП(фельд.)** ДВ1М(39-50)</t>
  </si>
  <si>
    <t>У2.1МБ ОП(фельд.)** ДВ1М(39-50)</t>
  </si>
  <si>
    <t>У2.1ОП(фельд.)** ДВ1М(от 51)</t>
  </si>
  <si>
    <t>У2.1МБ ОП(фельд.)** ДВ1М(от 51)</t>
  </si>
  <si>
    <t>У2.1ОП(фельд.)** ДВ1Ж(21-38)</t>
  </si>
  <si>
    <t>У2.1МБ ОП(фельд.)** ДВ1Ж(21-38)</t>
  </si>
  <si>
    <t>У2.1ОП(фельд.)** ДВ1Ж(39-50)</t>
  </si>
  <si>
    <t>У2.1МБ ОП(фельд.)** ДВ1Ж(39-50)</t>
  </si>
  <si>
    <t>У2.1ОП(фельд.)**  ДВ1Ж(от 51)</t>
  </si>
  <si>
    <t>У2.1МБ ОП(фельд.)**  ДВ1Ж(от 51)</t>
  </si>
  <si>
    <t>У2.1Детская эндокринология ДС1 (с 5 лет)</t>
  </si>
  <si>
    <t>У2.1Детская эндокринология ДС1 (с 5 лет)-72</t>
  </si>
  <si>
    <t>У2.1Детская эндокринология ДС1 (с 5 лет)-216</t>
  </si>
  <si>
    <t>У2.1Детская эндокринология ДС1 -1346</t>
  </si>
  <si>
    <t>У2.1МБ Детская эндокринология ДС1 (с 5 лет)</t>
  </si>
  <si>
    <t>У2.1МБ Детская эндокринология ДС1 (с 5 лет)-72</t>
  </si>
  <si>
    <t>У2.1МБ Детская эндокринология ДС1 (с 5 лет)-216</t>
  </si>
  <si>
    <t>У2.1МБ Детская эндокринология ДС1 -1346</t>
  </si>
  <si>
    <t>У2.1Детская эндокринология Д ДС1 (с 5 лет)</t>
  </si>
  <si>
    <t>У2.1Детская эндокринология Д ДС1 (с 5 лет)-72</t>
  </si>
  <si>
    <t>У2.1Детская эндокринология Д ДС1 (с 5 лет)-216</t>
  </si>
  <si>
    <t>У2.1Детская эндокринология Д ДС1 -1346</t>
  </si>
  <si>
    <t>У2.1МБ Детская эндокринология Д ДС1 (с 5 лет)</t>
  </si>
  <si>
    <t>У2.1МБ Детская эндокринология Д ДС1 (с 5 лет)-72</t>
  </si>
  <si>
    <t>У2.1МБ Детская эндокринология Д ДС1 (с 5 лет)-216</t>
  </si>
  <si>
    <t>У2.1МБ Детская эндокринология Д ДС1-1346</t>
  </si>
  <si>
    <t xml:space="preserve">У2.1Травматология и ортопедия ДС1 </t>
  </si>
  <si>
    <t xml:space="preserve">У2.1Травматология и ортопедия ДС1-72 </t>
  </si>
  <si>
    <t>У2.1Травматология и ортопедия ДС1-216</t>
  </si>
  <si>
    <t>У2.1Травматология и ортопедия ДС1-1346</t>
  </si>
  <si>
    <t xml:space="preserve">У2.1МБ Травматология и ортопедия ДС1 </t>
  </si>
  <si>
    <t xml:space="preserve">У2.1МБ Травматология и ортопедия ДС1-72 </t>
  </si>
  <si>
    <t xml:space="preserve">У2.1МБ Травматология и ортопедия ДС1-216 </t>
  </si>
  <si>
    <t xml:space="preserve">У2.1МБ Травматология и ортопедия ДС1-1346 </t>
  </si>
  <si>
    <t>У2.1Детская хирургия ДС1</t>
  </si>
  <si>
    <t>У2.1Детская хирургия ДС1-72</t>
  </si>
  <si>
    <t>У2.1Детская хирургия ДС1-216</t>
  </si>
  <si>
    <t>У2.1Детская хирургия ДС1-1346</t>
  </si>
  <si>
    <t>У2.1МБ Детская хирургия ДС1</t>
  </si>
  <si>
    <t>У2.1МБ Детская хирургия ДС1-72</t>
  </si>
  <si>
    <t>У2.1МБ Детская хирургия ДС1-216</t>
  </si>
  <si>
    <t>У2.1МБ Детская хирургия ДС1-1346</t>
  </si>
  <si>
    <t>У2.1Детская урология-андрология Х ДС 1</t>
  </si>
  <si>
    <t>У2.1Детская урология-андрология Х ДС1-72</t>
  </si>
  <si>
    <t>У2.1Детская урология-андрология Х ДС1-216</t>
  </si>
  <si>
    <t>У2.1Детская урология-андрология Х ДС1-1346</t>
  </si>
  <si>
    <t>У2.1МБ Детская урология-андрология Х ДС 1</t>
  </si>
  <si>
    <t>У2.1МБ Детская урология-андрология Х ДС1-72</t>
  </si>
  <si>
    <t>У2.1МБ Детская урология-андрология Х ДС1-216</t>
  </si>
  <si>
    <t>У2.1МБ Детская урология-андрология Х ДС1-1346</t>
  </si>
  <si>
    <t>У2.1Стоматология детская О ДС1 (с 3 лет) 0,75</t>
  </si>
  <si>
    <t>У2.1Стоматология детская О ДС1 (с 3 лет) 0,75-72</t>
  </si>
  <si>
    <t>У2.1Стоматология детская О ДС1 (с 3 лет) 0,75-216</t>
  </si>
  <si>
    <t>У2.1Стоматология детская О ДС1 0,75-1346</t>
  </si>
  <si>
    <t>У2.1МБ Стоматология детская О ДС1 (с 3 лет) 0,75</t>
  </si>
  <si>
    <t>У2.1МБ Стоматология детская О ДС1 (с 3 лет) 0,75-72</t>
  </si>
  <si>
    <t>У2.1МБ Стоматология детская О ДС1 (с 3 лет) 0,75-216</t>
  </si>
  <si>
    <t>У2.1МБ Стоматология детская О ДС1 0,75-1346</t>
  </si>
  <si>
    <t>У2.1Стоматология детская  ДС1 (с 3 лет) 0,75</t>
  </si>
  <si>
    <t>У2.1Стоматология детская  ДС1 (с 3 лет) 0,75-72</t>
  </si>
  <si>
    <t>У2.1Стоматология детская  ДС1 (с 3 лет) 0,75-216</t>
  </si>
  <si>
    <t>У2.1Стоматология детская  ДС1 0,75 - 1346</t>
  </si>
  <si>
    <t>У2.1МБ Стоматология детская  ДС1 (с 3 лет) 0,75</t>
  </si>
  <si>
    <t>У2.1МБ Стоматология детская  ДС1 (с 3 лет) 0,75-72</t>
  </si>
  <si>
    <t>У2.1МБ Стоматология детская  ДС1 (с 3 лет) 0,75-216</t>
  </si>
  <si>
    <t>У2.1МБ Стоматология детская  ДС1 0,75-1346</t>
  </si>
  <si>
    <t>Условия оказания медицинской помощи - амбулаторно</t>
  </si>
  <si>
    <t>Форма оказания медицинской помощи - плановая</t>
  </si>
  <si>
    <t>по дате окончания лечения с 01.07.17</t>
  </si>
  <si>
    <t>Уровень / подуровень медицинской организации - 2.1</t>
  </si>
  <si>
    <r>
      <t xml:space="preserve">продолжение Приложения 9 к Протоколу № 14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8 к Протоколу № 7 от 14.07.17 </t>
    </r>
  </si>
  <si>
    <t xml:space="preserve">продолжение Приложения 8
к Протоколу № 7 от 14.07.17 </t>
  </si>
  <si>
    <t>Амбулаторная медицинская помощь с профилактической и иными целями (Диспансеризация). Часть I.1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</si>
</sst>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vertical="center"/>
      <protection/>
    </xf>
    <xf numFmtId="49" fontId="6" fillId="0" borderId="0" xfId="52" applyNumberFormat="1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left"/>
      <protection/>
    </xf>
    <xf numFmtId="0" fontId="6" fillId="0" borderId="0" xfId="52" applyFont="1" applyFill="1" applyAlignment="1">
      <alignment/>
      <protection/>
    </xf>
    <xf numFmtId="49" fontId="6" fillId="0" borderId="0" xfId="52" applyNumberFormat="1" applyFont="1" applyFill="1" applyAlignment="1">
      <alignment horizontal="left"/>
      <protection/>
    </xf>
    <xf numFmtId="0" fontId="6" fillId="0" borderId="0" xfId="52" applyFont="1" applyFill="1">
      <alignment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2" fontId="6" fillId="0" borderId="0" xfId="52" applyNumberFormat="1" applyFont="1" applyFill="1" applyAlignment="1">
      <alignment horizont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9" fillId="0" borderId="0" xfId="52" applyFont="1" applyFill="1" applyAlignment="1">
      <alignment/>
      <protection/>
    </xf>
    <xf numFmtId="4" fontId="8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6" fillId="0" borderId="0" xfId="52" applyFont="1" applyFill="1">
      <alignment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>
      <alignment/>
      <protection/>
    </xf>
    <xf numFmtId="0" fontId="6" fillId="0" borderId="0" xfId="52" applyFont="1" applyFill="1">
      <alignment/>
      <protection/>
    </xf>
    <xf numFmtId="2" fontId="6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27" fillId="0" borderId="11" xfId="52" applyFont="1" applyFill="1" applyBorder="1" applyAlignment="1">
      <alignment horizontal="left"/>
      <protection/>
    </xf>
    <xf numFmtId="0" fontId="8" fillId="0" borderId="0" xfId="52" applyFont="1" applyFill="1" applyAlignment="1">
      <alignment vertical="top"/>
      <protection/>
    </xf>
    <xf numFmtId="49" fontId="8" fillId="0" borderId="0" xfId="52" applyNumberFormat="1" applyFont="1" applyFill="1" applyAlignment="1">
      <alignment horizontal="left" vertical="top"/>
      <protection/>
    </xf>
    <xf numFmtId="49" fontId="8" fillId="24" borderId="0" xfId="52" applyNumberFormat="1" applyFont="1" applyFill="1" applyAlignment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52" applyFont="1" applyFill="1" applyBorder="1" applyAlignment="1">
      <alignment horizontal="left" vertical="center" wrapText="1"/>
      <protection/>
    </xf>
    <xf numFmtId="0" fontId="8" fillId="0" borderId="13" xfId="52" applyFont="1" applyFill="1" applyBorder="1" applyAlignment="1">
      <alignment horizontal="left" vertical="center" wrapText="1"/>
      <protection/>
    </xf>
    <xf numFmtId="0" fontId="8" fillId="0" borderId="14" xfId="52" applyFont="1" applyFill="1" applyBorder="1" applyAlignment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4" fontId="6" fillId="0" borderId="12" xfId="53" applyNumberFormat="1" applyFont="1" applyFill="1" applyBorder="1" applyAlignment="1">
      <alignment horizontal="center" vertical="center" wrapText="1"/>
      <protection/>
    </xf>
    <xf numFmtId="164" fontId="6" fillId="0" borderId="13" xfId="53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" fontId="8" fillId="0" borderId="12" xfId="52" applyNumberFormat="1" applyFont="1" applyFill="1" applyBorder="1" applyAlignment="1">
      <alignment horizontal="center" vertical="center" wrapText="1"/>
      <protection/>
    </xf>
    <xf numFmtId="4" fontId="8" fillId="0" borderId="14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9" fillId="0" borderId="0" xfId="52" applyFont="1" applyFill="1" applyAlignment="1">
      <alignment horizontal="center"/>
      <protection/>
    </xf>
    <xf numFmtId="4" fontId="8" fillId="0" borderId="15" xfId="52" applyNumberFormat="1" applyFont="1" applyFill="1" applyBorder="1" applyAlignment="1">
      <alignment horizontal="center" vertical="center" wrapText="1"/>
      <protection/>
    </xf>
    <xf numFmtId="4" fontId="8" fillId="0" borderId="16" xfId="52" applyNumberFormat="1" applyFont="1" applyFill="1" applyBorder="1" applyAlignment="1">
      <alignment horizontal="center" vertical="center" wrapText="1"/>
      <protection/>
    </xf>
    <xf numFmtId="4" fontId="8" fillId="0" borderId="17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left"/>
      <protection/>
    </xf>
    <xf numFmtId="0" fontId="5" fillId="0" borderId="0" xfId="0" applyFont="1" applyFill="1" applyAlignment="1" applyProtection="1">
      <alignment horizontal="left" vertical="center" wrapText="1"/>
      <protection locked="0"/>
    </xf>
    <xf numFmtId="49" fontId="8" fillId="24" borderId="0" xfId="52" applyNumberFormat="1" applyFont="1" applyFill="1" applyAlignment="1">
      <alignment horizontal="left" vertical="top" wrapText="1"/>
      <protection/>
    </xf>
    <xf numFmtId="0" fontId="8" fillId="0" borderId="12" xfId="52" applyNumberFormat="1" applyFont="1" applyFill="1" applyBorder="1" applyAlignment="1">
      <alignment horizontal="center" vertical="center" wrapText="1"/>
      <protection/>
    </xf>
    <xf numFmtId="0" fontId="8" fillId="0" borderId="14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1"/>
  <sheetViews>
    <sheetView tabSelected="1" zoomScale="75" zoomScaleNormal="75" zoomScaleSheetLayoutView="100" zoomScalePageLayoutView="0" workbookViewId="0" topLeftCell="A1">
      <selection activeCell="E9" sqref="E9:E10"/>
    </sheetView>
  </sheetViews>
  <sheetFormatPr defaultColWidth="4.140625" defaultRowHeight="15"/>
  <cols>
    <col min="1" max="1" width="4.140625" style="4" customWidth="1"/>
    <col min="2" max="2" width="18.421875" style="5" customWidth="1"/>
    <col min="3" max="3" width="29.7109375" style="6" customWidth="1"/>
    <col min="4" max="4" width="28.57421875" style="7" customWidth="1"/>
    <col min="5" max="5" width="13.140625" style="9" customWidth="1"/>
    <col min="6" max="6" width="8.28125" style="9" customWidth="1"/>
    <col min="7" max="7" width="4.7109375" style="9" bestFit="1" customWidth="1"/>
    <col min="8" max="8" width="7.421875" style="9" customWidth="1"/>
    <col min="9" max="9" width="16.140625" style="9" customWidth="1"/>
    <col min="10" max="10" width="11.140625" style="9" customWidth="1"/>
    <col min="11" max="11" width="10.7109375" style="9" customWidth="1"/>
    <col min="12" max="12" width="7.28125" style="9" customWidth="1"/>
    <col min="13" max="13" width="8.140625" style="9" customWidth="1"/>
    <col min="14" max="14" width="8.421875" style="9" customWidth="1"/>
    <col min="15" max="15" width="7.7109375" style="9" customWidth="1"/>
    <col min="16" max="16" width="7.8515625" style="9" customWidth="1"/>
    <col min="17" max="17" width="15.140625" style="9" customWidth="1"/>
    <col min="18" max="18" width="14.421875" style="9" customWidth="1"/>
    <col min="19" max="19" width="12.7109375" style="15" customWidth="1"/>
    <col min="20" max="20" width="11.28125" style="9" customWidth="1"/>
    <col min="21" max="21" width="9.140625" style="9" customWidth="1"/>
    <col min="22" max="242" width="9.140625" style="2" customWidth="1"/>
    <col min="243" max="16384" width="4.140625" style="2" customWidth="1"/>
  </cols>
  <sheetData>
    <row r="1" spans="1:21" s="30" customFormat="1" ht="41.25" customHeight="1">
      <c r="A1" s="61" t="s">
        <v>233</v>
      </c>
      <c r="B1" s="61"/>
      <c r="C1" s="61"/>
      <c r="E1" s="31"/>
      <c r="F1" s="31"/>
      <c r="Q1" s="32"/>
      <c r="S1" s="61" t="s">
        <v>234</v>
      </c>
      <c r="T1" s="61"/>
      <c r="U1" s="61"/>
    </row>
    <row r="2" spans="1:21" s="1" customFormat="1" ht="17.25" customHeight="1">
      <c r="A2" s="4"/>
      <c r="C2" s="17"/>
      <c r="D2" s="1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5"/>
      <c r="T2" s="9"/>
      <c r="U2" s="9"/>
    </row>
    <row r="3" spans="1:21" s="1" customFormat="1" ht="17.25" customHeight="1">
      <c r="A3" s="8"/>
      <c r="C3" s="17"/>
      <c r="D3" s="1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5"/>
      <c r="T3" s="9"/>
      <c r="U3" s="9"/>
    </row>
    <row r="4" spans="1:21" s="1" customFormat="1" ht="17.25" customHeight="1">
      <c r="A4" s="55" t="s">
        <v>235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s="1" customFormat="1" ht="15">
      <c r="A5" s="4"/>
      <c r="B5" s="13"/>
      <c r="C5" s="13"/>
      <c r="D5" s="13"/>
      <c r="E5" s="13"/>
      <c r="F5" s="13"/>
      <c r="G5" s="13"/>
      <c r="H5" s="13"/>
      <c r="I5" s="13"/>
      <c r="J5" s="14"/>
      <c r="K5" s="14"/>
      <c r="L5" s="14"/>
      <c r="M5" s="14"/>
      <c r="N5" s="9"/>
      <c r="O5" s="9"/>
      <c r="P5" s="9"/>
      <c r="Q5" s="9"/>
      <c r="R5" s="9"/>
      <c r="S5" s="15"/>
      <c r="T5" s="9"/>
      <c r="U5" s="9"/>
    </row>
    <row r="6" spans="1:21" s="28" customFormat="1" ht="15">
      <c r="A6" s="59" t="s">
        <v>229</v>
      </c>
      <c r="B6" s="59"/>
      <c r="C6" s="59"/>
      <c r="D6" s="59"/>
      <c r="E6" s="59"/>
      <c r="F6" s="59"/>
      <c r="G6" s="59"/>
      <c r="H6" s="59"/>
      <c r="I6" s="59"/>
      <c r="J6" s="25"/>
      <c r="K6" s="25"/>
      <c r="L6" s="25"/>
      <c r="M6" s="25"/>
      <c r="N6" s="26"/>
      <c r="O6" s="26"/>
      <c r="P6" s="26"/>
      <c r="Q6" s="26"/>
      <c r="R6" s="26"/>
      <c r="S6" s="27"/>
      <c r="T6" s="26"/>
      <c r="U6" s="26"/>
    </row>
    <row r="7" spans="1:21" s="28" customFormat="1" ht="13.5" customHeight="1">
      <c r="A7" s="60" t="s">
        <v>232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26"/>
      <c r="Q7" s="26"/>
      <c r="R7" s="26"/>
      <c r="S7" s="27"/>
      <c r="T7" s="26"/>
      <c r="U7" s="26"/>
    </row>
    <row r="8" spans="1:21" s="28" customFormat="1" ht="17.25" customHeight="1">
      <c r="A8" s="60" t="s">
        <v>230</v>
      </c>
      <c r="B8" s="60"/>
      <c r="C8" s="60"/>
      <c r="D8" s="60"/>
      <c r="E8" s="60"/>
      <c r="F8" s="60"/>
      <c r="G8" s="60"/>
      <c r="H8" s="60"/>
      <c r="I8" s="60"/>
      <c r="J8" s="60"/>
      <c r="K8" s="26"/>
      <c r="L8" s="26"/>
      <c r="M8" s="26"/>
      <c r="N8" s="26"/>
      <c r="O8" s="26"/>
      <c r="P8" s="26"/>
      <c r="Q8" s="26"/>
      <c r="R8" s="29" t="s">
        <v>231</v>
      </c>
      <c r="S8" s="29"/>
      <c r="T8" s="29"/>
      <c r="U8" s="29"/>
    </row>
    <row r="9" spans="1:21" s="23" customFormat="1" ht="97.5" customHeight="1">
      <c r="A9" s="47" t="s">
        <v>0</v>
      </c>
      <c r="B9" s="48" t="s">
        <v>1</v>
      </c>
      <c r="C9" s="48" t="s">
        <v>2</v>
      </c>
      <c r="D9" s="53" t="s">
        <v>3</v>
      </c>
      <c r="E9" s="50" t="s">
        <v>28</v>
      </c>
      <c r="F9" s="56" t="s">
        <v>4</v>
      </c>
      <c r="G9" s="57"/>
      <c r="H9" s="58"/>
      <c r="I9" s="50" t="s">
        <v>29</v>
      </c>
      <c r="J9" s="50" t="s">
        <v>5</v>
      </c>
      <c r="K9" s="50" t="s">
        <v>24</v>
      </c>
      <c r="L9" s="53" t="s">
        <v>6</v>
      </c>
      <c r="M9" s="62" t="s">
        <v>30</v>
      </c>
      <c r="N9" s="62" t="s">
        <v>31</v>
      </c>
      <c r="O9" s="52" t="s">
        <v>7</v>
      </c>
      <c r="P9" s="52" t="s">
        <v>8</v>
      </c>
      <c r="Q9" s="47" t="s">
        <v>32</v>
      </c>
      <c r="R9" s="53" t="s">
        <v>33</v>
      </c>
      <c r="S9" s="53" t="s">
        <v>34</v>
      </c>
      <c r="T9" s="53" t="s">
        <v>25</v>
      </c>
      <c r="U9" s="53" t="s">
        <v>42</v>
      </c>
    </row>
    <row r="10" spans="1:21" s="23" customFormat="1" ht="128.25" customHeight="1">
      <c r="A10" s="47"/>
      <c r="B10" s="48"/>
      <c r="C10" s="48"/>
      <c r="D10" s="54"/>
      <c r="E10" s="51"/>
      <c r="F10" s="24" t="s">
        <v>9</v>
      </c>
      <c r="G10" s="24" t="s">
        <v>10</v>
      </c>
      <c r="H10" s="24" t="s">
        <v>11</v>
      </c>
      <c r="I10" s="51"/>
      <c r="J10" s="51"/>
      <c r="K10" s="51"/>
      <c r="L10" s="54"/>
      <c r="M10" s="63"/>
      <c r="N10" s="63"/>
      <c r="O10" s="52"/>
      <c r="P10" s="52"/>
      <c r="Q10" s="47"/>
      <c r="R10" s="54"/>
      <c r="S10" s="54"/>
      <c r="T10" s="54"/>
      <c r="U10" s="54"/>
    </row>
    <row r="11" spans="1:21" s="1" customFormat="1" ht="12">
      <c r="A11" s="10" t="s">
        <v>12</v>
      </c>
      <c r="B11" s="10">
        <f>A11+1</f>
        <v>2</v>
      </c>
      <c r="C11" s="10">
        <f>B11+1</f>
        <v>3</v>
      </c>
      <c r="D11" s="10">
        <f>C11+1</f>
        <v>4</v>
      </c>
      <c r="E11" s="10">
        <f>D11+1</f>
        <v>5</v>
      </c>
      <c r="F11" s="11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6">
        <v>19</v>
      </c>
      <c r="T11" s="12">
        <v>20</v>
      </c>
      <c r="U11" s="12">
        <v>21</v>
      </c>
    </row>
    <row r="12" spans="1:21" s="3" customFormat="1" ht="12.75">
      <c r="A12" s="33" t="s">
        <v>12</v>
      </c>
      <c r="B12" s="43" t="s">
        <v>13</v>
      </c>
      <c r="C12" s="21" t="s">
        <v>55</v>
      </c>
      <c r="D12" s="21" t="s">
        <v>55</v>
      </c>
      <c r="E12" s="19">
        <v>396.46</v>
      </c>
      <c r="F12" s="22">
        <v>32.34</v>
      </c>
      <c r="G12" s="22"/>
      <c r="H12" s="22">
        <v>1.4</v>
      </c>
      <c r="I12" s="22">
        <v>5.52</v>
      </c>
      <c r="J12" s="19"/>
      <c r="K12" s="19">
        <f>SUM(E12:J12)</f>
        <v>435.71999999999997</v>
      </c>
      <c r="L12" s="18">
        <v>48.55</v>
      </c>
      <c r="M12" s="18">
        <v>12.57</v>
      </c>
      <c r="N12" s="18">
        <v>5.62</v>
      </c>
      <c r="O12" s="18">
        <v>2.47</v>
      </c>
      <c r="P12" s="18">
        <v>0.67</v>
      </c>
      <c r="Q12" s="19">
        <v>111.17</v>
      </c>
      <c r="R12" s="22">
        <v>2.81</v>
      </c>
      <c r="S12" s="22">
        <v>34.14</v>
      </c>
      <c r="T12" s="19">
        <f>SUM(L12:S12)</f>
        <v>218</v>
      </c>
      <c r="U12" s="20">
        <f>T12+K12</f>
        <v>653.72</v>
      </c>
    </row>
    <row r="13" spans="1:21" s="3" customFormat="1" ht="12.75">
      <c r="A13" s="33"/>
      <c r="B13" s="43"/>
      <c r="C13" s="21" t="s">
        <v>56</v>
      </c>
      <c r="D13" s="21" t="s">
        <v>56</v>
      </c>
      <c r="E13" s="19">
        <v>397.11</v>
      </c>
      <c r="F13" s="22">
        <v>24.42</v>
      </c>
      <c r="G13" s="22"/>
      <c r="H13" s="22">
        <v>1.06</v>
      </c>
      <c r="I13" s="22">
        <v>7.48</v>
      </c>
      <c r="J13" s="19"/>
      <c r="K13" s="19">
        <f aca="true" t="shared" si="0" ref="K13:K76">SUM(E13:J13)</f>
        <v>430.07000000000005</v>
      </c>
      <c r="L13" s="18">
        <v>65.89</v>
      </c>
      <c r="M13" s="18">
        <v>17.07</v>
      </c>
      <c r="N13" s="18">
        <v>7.63</v>
      </c>
      <c r="O13" s="18">
        <v>3.36</v>
      </c>
      <c r="P13" s="18">
        <v>0.91</v>
      </c>
      <c r="Q13" s="19">
        <v>111.35</v>
      </c>
      <c r="R13" s="22">
        <v>3.81</v>
      </c>
      <c r="S13" s="22">
        <v>46.39</v>
      </c>
      <c r="T13" s="19">
        <f aca="true" t="shared" si="1" ref="T13:T76">SUM(L13:S13)</f>
        <v>256.40999999999997</v>
      </c>
      <c r="U13" s="20">
        <f aca="true" t="shared" si="2" ref="U13:U76">T13+K13</f>
        <v>686.48</v>
      </c>
    </row>
    <row r="14" spans="1:21" s="3" customFormat="1" ht="12.75">
      <c r="A14" s="33"/>
      <c r="B14" s="43"/>
      <c r="C14" s="21" t="s">
        <v>57</v>
      </c>
      <c r="D14" s="21" t="s">
        <v>57</v>
      </c>
      <c r="E14" s="19">
        <v>201.26</v>
      </c>
      <c r="F14" s="22">
        <v>15.59</v>
      </c>
      <c r="G14" s="22"/>
      <c r="H14" s="22">
        <v>1.4</v>
      </c>
      <c r="I14" s="22">
        <v>2.8</v>
      </c>
      <c r="J14" s="19"/>
      <c r="K14" s="19">
        <f t="shared" si="0"/>
        <v>221.05</v>
      </c>
      <c r="L14" s="18">
        <v>24.73</v>
      </c>
      <c r="M14" s="18">
        <v>6.41</v>
      </c>
      <c r="N14" s="18">
        <v>2.87</v>
      </c>
      <c r="O14" s="18">
        <v>1.27</v>
      </c>
      <c r="P14" s="18">
        <v>0.33</v>
      </c>
      <c r="Q14" s="19">
        <v>56.44</v>
      </c>
      <c r="R14" s="22">
        <v>1.44</v>
      </c>
      <c r="S14" s="22">
        <v>17.39</v>
      </c>
      <c r="T14" s="19">
        <f t="shared" si="1"/>
        <v>110.88</v>
      </c>
      <c r="U14" s="20">
        <f t="shared" si="2"/>
        <v>331.93</v>
      </c>
    </row>
    <row r="15" spans="1:21" s="3" customFormat="1" ht="12.75">
      <c r="A15" s="33"/>
      <c r="B15" s="43"/>
      <c r="C15" s="21" t="s">
        <v>58</v>
      </c>
      <c r="D15" s="21" t="s">
        <v>58</v>
      </c>
      <c r="E15" s="19">
        <v>334.97</v>
      </c>
      <c r="F15" s="22">
        <v>16.6</v>
      </c>
      <c r="G15" s="22"/>
      <c r="H15" s="22">
        <v>1.49</v>
      </c>
      <c r="I15" s="22">
        <v>4.97</v>
      </c>
      <c r="J15" s="19"/>
      <c r="K15" s="19">
        <f t="shared" si="0"/>
        <v>358.03000000000003</v>
      </c>
      <c r="L15" s="18">
        <v>43.86</v>
      </c>
      <c r="M15" s="18">
        <v>11.36</v>
      </c>
      <c r="N15" s="18">
        <v>5.08</v>
      </c>
      <c r="O15" s="18">
        <v>2.24</v>
      </c>
      <c r="P15" s="18">
        <v>0.6</v>
      </c>
      <c r="Q15" s="19">
        <v>93.93</v>
      </c>
      <c r="R15" s="22">
        <v>2.52</v>
      </c>
      <c r="S15" s="22">
        <v>30.86</v>
      </c>
      <c r="T15" s="19">
        <f t="shared" si="1"/>
        <v>190.45</v>
      </c>
      <c r="U15" s="20">
        <f t="shared" si="2"/>
        <v>548.48</v>
      </c>
    </row>
    <row r="16" spans="1:21" s="3" customFormat="1" ht="12" customHeight="1">
      <c r="A16" s="49">
        <v>2</v>
      </c>
      <c r="B16" s="45" t="s">
        <v>14</v>
      </c>
      <c r="C16" s="21" t="s">
        <v>59</v>
      </c>
      <c r="D16" s="21" t="s">
        <v>59</v>
      </c>
      <c r="E16" s="19">
        <v>282.21</v>
      </c>
      <c r="F16" s="22">
        <v>30.5</v>
      </c>
      <c r="G16" s="22"/>
      <c r="H16" s="22">
        <v>1.32</v>
      </c>
      <c r="I16" s="22">
        <v>3.72</v>
      </c>
      <c r="J16" s="19"/>
      <c r="K16" s="19">
        <f t="shared" si="0"/>
        <v>317.75</v>
      </c>
      <c r="L16" s="18">
        <v>32.72</v>
      </c>
      <c r="M16" s="18">
        <v>8.48</v>
      </c>
      <c r="N16" s="18">
        <v>3.78</v>
      </c>
      <c r="O16" s="18">
        <v>1.67</v>
      </c>
      <c r="P16" s="18">
        <v>0.44</v>
      </c>
      <c r="Q16" s="19">
        <v>79.13</v>
      </c>
      <c r="R16" s="22">
        <v>1.89</v>
      </c>
      <c r="S16" s="22">
        <v>23.05</v>
      </c>
      <c r="T16" s="19">
        <f t="shared" si="1"/>
        <v>151.16</v>
      </c>
      <c r="U16" s="20">
        <f t="shared" si="2"/>
        <v>468.90999999999997</v>
      </c>
    </row>
    <row r="17" spans="1:21" s="3" customFormat="1" ht="12" customHeight="1">
      <c r="A17" s="49"/>
      <c r="B17" s="45"/>
      <c r="C17" s="21" t="s">
        <v>60</v>
      </c>
      <c r="D17" s="21" t="s">
        <v>60</v>
      </c>
      <c r="E17" s="19">
        <v>285.07</v>
      </c>
      <c r="F17" s="22">
        <v>22.4</v>
      </c>
      <c r="G17" s="22"/>
      <c r="H17" s="22">
        <v>0.97</v>
      </c>
      <c r="I17" s="22">
        <v>5.76</v>
      </c>
      <c r="J17" s="19"/>
      <c r="K17" s="19">
        <f t="shared" si="0"/>
        <v>314.19999999999993</v>
      </c>
      <c r="L17" s="18">
        <v>50.84</v>
      </c>
      <c r="M17" s="18">
        <v>13.17</v>
      </c>
      <c r="N17" s="18">
        <v>5.88</v>
      </c>
      <c r="O17" s="18">
        <v>2.59</v>
      </c>
      <c r="P17" s="18">
        <v>0.69</v>
      </c>
      <c r="Q17" s="19">
        <v>79.94</v>
      </c>
      <c r="R17" s="22">
        <v>2.94</v>
      </c>
      <c r="S17" s="22">
        <v>35.79</v>
      </c>
      <c r="T17" s="19">
        <f t="shared" si="1"/>
        <v>191.84</v>
      </c>
      <c r="U17" s="20">
        <f t="shared" si="2"/>
        <v>506.03999999999996</v>
      </c>
    </row>
    <row r="18" spans="1:21" s="3" customFormat="1" ht="12" customHeight="1">
      <c r="A18" s="49"/>
      <c r="B18" s="45"/>
      <c r="C18" s="21" t="s">
        <v>61</v>
      </c>
      <c r="D18" s="21" t="s">
        <v>61</v>
      </c>
      <c r="E18" s="19">
        <v>415.51</v>
      </c>
      <c r="F18" s="22">
        <v>99.32</v>
      </c>
      <c r="G18" s="22"/>
      <c r="H18" s="22">
        <v>9.02</v>
      </c>
      <c r="I18" s="22">
        <v>4.17</v>
      </c>
      <c r="J18" s="19"/>
      <c r="K18" s="19">
        <f t="shared" si="0"/>
        <v>528.02</v>
      </c>
      <c r="L18" s="18">
        <v>36.75</v>
      </c>
      <c r="M18" s="18">
        <v>9.53</v>
      </c>
      <c r="N18" s="18">
        <v>4.27</v>
      </c>
      <c r="O18" s="18">
        <v>1.87</v>
      </c>
      <c r="P18" s="18">
        <v>0.51</v>
      </c>
      <c r="Q18" s="19">
        <v>116.51</v>
      </c>
      <c r="R18" s="22">
        <v>2.13</v>
      </c>
      <c r="S18" s="22">
        <v>25.86</v>
      </c>
      <c r="T18" s="19">
        <f t="shared" si="1"/>
        <v>197.43</v>
      </c>
      <c r="U18" s="20">
        <f t="shared" si="2"/>
        <v>725.45</v>
      </c>
    </row>
    <row r="19" spans="1:21" s="3" customFormat="1" ht="12" customHeight="1">
      <c r="A19" s="49"/>
      <c r="B19" s="45"/>
      <c r="C19" s="21" t="s">
        <v>62</v>
      </c>
      <c r="D19" s="21" t="s">
        <v>62</v>
      </c>
      <c r="E19" s="19">
        <v>418.37</v>
      </c>
      <c r="F19" s="22">
        <v>86.86</v>
      </c>
      <c r="G19" s="22"/>
      <c r="H19" s="22">
        <v>7.88</v>
      </c>
      <c r="I19" s="22">
        <v>6.42</v>
      </c>
      <c r="J19" s="19"/>
      <c r="K19" s="19">
        <f t="shared" si="0"/>
        <v>519.5300000000001</v>
      </c>
      <c r="L19" s="18">
        <v>56.66</v>
      </c>
      <c r="M19" s="18">
        <v>14.68</v>
      </c>
      <c r="N19" s="18">
        <v>6.57</v>
      </c>
      <c r="O19" s="18">
        <v>2.88</v>
      </c>
      <c r="P19" s="18">
        <v>0.78</v>
      </c>
      <c r="Q19" s="19">
        <v>117.31</v>
      </c>
      <c r="R19" s="22">
        <v>3.28</v>
      </c>
      <c r="S19" s="22">
        <v>39.88</v>
      </c>
      <c r="T19" s="19">
        <f t="shared" si="1"/>
        <v>242.04</v>
      </c>
      <c r="U19" s="20">
        <f t="shared" si="2"/>
        <v>761.57</v>
      </c>
    </row>
    <row r="20" spans="1:21" s="3" customFormat="1" ht="12" customHeight="1">
      <c r="A20" s="49"/>
      <c r="B20" s="45"/>
      <c r="C20" s="21" t="s">
        <v>63</v>
      </c>
      <c r="D20" s="21" t="s">
        <v>63</v>
      </c>
      <c r="E20" s="19">
        <v>927.56</v>
      </c>
      <c r="F20" s="22">
        <v>176.15</v>
      </c>
      <c r="G20" s="22"/>
      <c r="H20" s="22">
        <v>17.61</v>
      </c>
      <c r="I20" s="22">
        <v>10.15</v>
      </c>
      <c r="J20" s="19"/>
      <c r="K20" s="19">
        <f t="shared" si="0"/>
        <v>1131.47</v>
      </c>
      <c r="L20" s="18">
        <v>89.52</v>
      </c>
      <c r="M20" s="18">
        <v>23.2</v>
      </c>
      <c r="N20" s="18">
        <v>10.36</v>
      </c>
      <c r="O20" s="18">
        <v>4.56</v>
      </c>
      <c r="P20" s="18">
        <v>1.24</v>
      </c>
      <c r="Q20" s="19">
        <v>260.1</v>
      </c>
      <c r="R20" s="22">
        <v>5.19</v>
      </c>
      <c r="S20" s="22">
        <v>62.97</v>
      </c>
      <c r="T20" s="19">
        <f t="shared" si="1"/>
        <v>457.14</v>
      </c>
      <c r="U20" s="20">
        <f t="shared" si="2"/>
        <v>1588.6100000000001</v>
      </c>
    </row>
    <row r="21" spans="1:21" s="3" customFormat="1" ht="12" customHeight="1">
      <c r="A21" s="49"/>
      <c r="B21" s="45"/>
      <c r="C21" s="21" t="s">
        <v>64</v>
      </c>
      <c r="D21" s="21" t="s">
        <v>64</v>
      </c>
      <c r="E21" s="19">
        <v>930.42</v>
      </c>
      <c r="F21" s="22">
        <v>161.89</v>
      </c>
      <c r="G21" s="22"/>
      <c r="H21" s="22">
        <v>16.18</v>
      </c>
      <c r="I21" s="22">
        <v>12.5</v>
      </c>
      <c r="J21" s="19"/>
      <c r="K21" s="19">
        <f t="shared" si="0"/>
        <v>1120.99</v>
      </c>
      <c r="L21" s="18">
        <v>110.29</v>
      </c>
      <c r="M21" s="18">
        <v>28.58</v>
      </c>
      <c r="N21" s="18">
        <v>12.77</v>
      </c>
      <c r="O21" s="18">
        <v>5.62</v>
      </c>
      <c r="P21" s="18">
        <v>1.53</v>
      </c>
      <c r="Q21" s="19">
        <v>260.91</v>
      </c>
      <c r="R21" s="22">
        <v>6.4</v>
      </c>
      <c r="S21" s="22">
        <v>77.64</v>
      </c>
      <c r="T21" s="19">
        <f t="shared" si="1"/>
        <v>503.74</v>
      </c>
      <c r="U21" s="20">
        <f t="shared" si="2"/>
        <v>1624.73</v>
      </c>
    </row>
    <row r="22" spans="1:21" s="3" customFormat="1" ht="12" customHeight="1">
      <c r="A22" s="49"/>
      <c r="B22" s="45"/>
      <c r="C22" s="21" t="s">
        <v>65</v>
      </c>
      <c r="D22" s="21" t="s">
        <v>65</v>
      </c>
      <c r="E22" s="19">
        <v>1337.74</v>
      </c>
      <c r="F22" s="22">
        <v>377.76</v>
      </c>
      <c r="G22" s="22"/>
      <c r="H22" s="22">
        <v>25.18</v>
      </c>
      <c r="I22" s="22">
        <v>12.62</v>
      </c>
      <c r="J22" s="19"/>
      <c r="K22" s="19">
        <f t="shared" si="0"/>
        <v>1753.3</v>
      </c>
      <c r="L22" s="18">
        <v>111.37</v>
      </c>
      <c r="M22" s="18">
        <v>28.86</v>
      </c>
      <c r="N22" s="18">
        <v>12.9</v>
      </c>
      <c r="O22" s="18">
        <v>5.67</v>
      </c>
      <c r="P22" s="18">
        <v>1.56</v>
      </c>
      <c r="Q22" s="19">
        <v>375.12</v>
      </c>
      <c r="R22" s="22">
        <v>6.45</v>
      </c>
      <c r="S22" s="22">
        <v>78.35</v>
      </c>
      <c r="T22" s="19">
        <f t="shared" si="1"/>
        <v>620.2800000000001</v>
      </c>
      <c r="U22" s="20">
        <f t="shared" si="2"/>
        <v>2373.58</v>
      </c>
    </row>
    <row r="23" spans="1:21" s="3" customFormat="1" ht="12" customHeight="1">
      <c r="A23" s="49"/>
      <c r="B23" s="45"/>
      <c r="C23" s="21" t="s">
        <v>66</v>
      </c>
      <c r="D23" s="21" t="s">
        <v>66</v>
      </c>
      <c r="E23" s="19">
        <v>1340.6</v>
      </c>
      <c r="F23" s="22">
        <v>362.7</v>
      </c>
      <c r="G23" s="22"/>
      <c r="H23" s="22">
        <v>24.17</v>
      </c>
      <c r="I23" s="22">
        <v>15.02</v>
      </c>
      <c r="J23" s="19"/>
      <c r="K23" s="19">
        <f t="shared" si="0"/>
        <v>1742.49</v>
      </c>
      <c r="L23" s="18">
        <v>132.32</v>
      </c>
      <c r="M23" s="18">
        <v>34.32</v>
      </c>
      <c r="N23" s="18">
        <v>15.32</v>
      </c>
      <c r="O23" s="18">
        <v>6.74</v>
      </c>
      <c r="P23" s="18">
        <v>1.84</v>
      </c>
      <c r="Q23" s="19">
        <v>375.92</v>
      </c>
      <c r="R23" s="22">
        <v>7.66</v>
      </c>
      <c r="S23" s="22">
        <v>93.09</v>
      </c>
      <c r="T23" s="19">
        <f t="shared" si="1"/>
        <v>667.21</v>
      </c>
      <c r="U23" s="20">
        <f t="shared" si="2"/>
        <v>2409.7</v>
      </c>
    </row>
    <row r="24" spans="1:21" s="3" customFormat="1" ht="12" customHeight="1">
      <c r="A24" s="49"/>
      <c r="B24" s="45"/>
      <c r="C24" s="21" t="s">
        <v>67</v>
      </c>
      <c r="D24" s="21" t="s">
        <v>67</v>
      </c>
      <c r="E24" s="19">
        <v>827.03</v>
      </c>
      <c r="F24" s="22">
        <v>148.23</v>
      </c>
      <c r="G24" s="22"/>
      <c r="H24" s="22">
        <v>18.52</v>
      </c>
      <c r="I24" s="22">
        <v>9.18</v>
      </c>
      <c r="J24" s="19"/>
      <c r="K24" s="19">
        <f t="shared" si="0"/>
        <v>1002.96</v>
      </c>
      <c r="L24" s="18">
        <v>80.85</v>
      </c>
      <c r="M24" s="18">
        <v>20.95</v>
      </c>
      <c r="N24" s="18">
        <v>9.37</v>
      </c>
      <c r="O24" s="18">
        <v>4.11</v>
      </c>
      <c r="P24" s="18">
        <v>1.12</v>
      </c>
      <c r="Q24" s="19">
        <v>231.89</v>
      </c>
      <c r="R24" s="22">
        <v>4.67</v>
      </c>
      <c r="S24" s="22">
        <v>56.88</v>
      </c>
      <c r="T24" s="19">
        <f t="shared" si="1"/>
        <v>409.84</v>
      </c>
      <c r="U24" s="20">
        <f t="shared" si="2"/>
        <v>1412.8</v>
      </c>
    </row>
    <row r="25" spans="1:21" s="3" customFormat="1" ht="12" customHeight="1">
      <c r="A25" s="49"/>
      <c r="B25" s="45"/>
      <c r="C25" s="21" t="s">
        <v>68</v>
      </c>
      <c r="D25" s="21" t="s">
        <v>68</v>
      </c>
      <c r="E25" s="19">
        <v>829.89</v>
      </c>
      <c r="F25" s="22">
        <v>134.61</v>
      </c>
      <c r="G25" s="22"/>
      <c r="H25" s="22">
        <v>16.82</v>
      </c>
      <c r="I25" s="22">
        <v>11.51</v>
      </c>
      <c r="J25" s="19"/>
      <c r="K25" s="19">
        <f t="shared" si="0"/>
        <v>992.8300000000002</v>
      </c>
      <c r="L25" s="18">
        <v>101.49</v>
      </c>
      <c r="M25" s="18">
        <v>26.3</v>
      </c>
      <c r="N25" s="18">
        <v>11.76</v>
      </c>
      <c r="O25" s="18">
        <v>5.16</v>
      </c>
      <c r="P25" s="18">
        <v>1.41</v>
      </c>
      <c r="Q25" s="19">
        <v>232.7</v>
      </c>
      <c r="R25" s="22">
        <v>5.87</v>
      </c>
      <c r="S25" s="22">
        <v>71.41</v>
      </c>
      <c r="T25" s="19">
        <f t="shared" si="1"/>
        <v>456.0999999999999</v>
      </c>
      <c r="U25" s="20">
        <f t="shared" si="2"/>
        <v>1448.93</v>
      </c>
    </row>
    <row r="26" spans="1:21" s="3" customFormat="1" ht="12" customHeight="1">
      <c r="A26" s="49"/>
      <c r="B26" s="45"/>
      <c r="C26" s="21" t="s">
        <v>69</v>
      </c>
      <c r="D26" s="21" t="s">
        <v>69</v>
      </c>
      <c r="E26" s="19">
        <v>1484.53</v>
      </c>
      <c r="F26" s="22">
        <v>389.24</v>
      </c>
      <c r="G26" s="22"/>
      <c r="H26" s="22">
        <v>27.81</v>
      </c>
      <c r="I26" s="22">
        <v>14.45</v>
      </c>
      <c r="J26" s="19"/>
      <c r="K26" s="19">
        <f t="shared" si="0"/>
        <v>1916.03</v>
      </c>
      <c r="L26" s="18">
        <v>127.3</v>
      </c>
      <c r="M26" s="18">
        <v>33.01</v>
      </c>
      <c r="N26" s="18">
        <v>14.73</v>
      </c>
      <c r="O26" s="18">
        <v>6.49</v>
      </c>
      <c r="P26" s="18">
        <v>1.76</v>
      </c>
      <c r="Q26" s="19">
        <v>416.27</v>
      </c>
      <c r="R26" s="22">
        <v>7.36</v>
      </c>
      <c r="S26" s="22">
        <v>89.59</v>
      </c>
      <c r="T26" s="19">
        <f t="shared" si="1"/>
        <v>696.51</v>
      </c>
      <c r="U26" s="20">
        <f t="shared" si="2"/>
        <v>2612.54</v>
      </c>
    </row>
    <row r="27" spans="1:21" s="3" customFormat="1" ht="12" customHeight="1">
      <c r="A27" s="49"/>
      <c r="B27" s="45"/>
      <c r="C27" s="21" t="s">
        <v>70</v>
      </c>
      <c r="D27" s="21" t="s">
        <v>70</v>
      </c>
      <c r="E27" s="19">
        <v>1487.39</v>
      </c>
      <c r="F27" s="22">
        <v>373.86</v>
      </c>
      <c r="G27" s="22"/>
      <c r="H27" s="22">
        <v>26.71</v>
      </c>
      <c r="I27" s="22">
        <v>16.84</v>
      </c>
      <c r="J27" s="19"/>
      <c r="K27" s="19">
        <f t="shared" si="0"/>
        <v>1904.8</v>
      </c>
      <c r="L27" s="18">
        <v>148.45</v>
      </c>
      <c r="M27" s="18">
        <v>38.48</v>
      </c>
      <c r="N27" s="18">
        <v>17.17</v>
      </c>
      <c r="O27" s="18">
        <v>7.57</v>
      </c>
      <c r="P27" s="18">
        <v>2.06</v>
      </c>
      <c r="Q27" s="19">
        <v>417.07</v>
      </c>
      <c r="R27" s="22">
        <v>8.59</v>
      </c>
      <c r="S27" s="22">
        <v>104.47</v>
      </c>
      <c r="T27" s="19">
        <f t="shared" si="1"/>
        <v>743.86</v>
      </c>
      <c r="U27" s="20">
        <f t="shared" si="2"/>
        <v>2648.66</v>
      </c>
    </row>
    <row r="28" spans="1:21" s="3" customFormat="1" ht="12" customHeight="1">
      <c r="A28" s="49"/>
      <c r="B28" s="45"/>
      <c r="C28" s="21" t="s">
        <v>71</v>
      </c>
      <c r="D28" s="21" t="s">
        <v>71</v>
      </c>
      <c r="E28" s="19">
        <v>1665.85</v>
      </c>
      <c r="F28" s="22">
        <v>421.72</v>
      </c>
      <c r="G28" s="22"/>
      <c r="H28" s="22">
        <v>32.43</v>
      </c>
      <c r="I28" s="22">
        <v>16.41</v>
      </c>
      <c r="J28" s="19"/>
      <c r="K28" s="19">
        <f t="shared" si="0"/>
        <v>2136.4100000000003</v>
      </c>
      <c r="L28" s="18">
        <v>144.67</v>
      </c>
      <c r="M28" s="18">
        <v>37.51</v>
      </c>
      <c r="N28" s="18">
        <v>16.74</v>
      </c>
      <c r="O28" s="18">
        <v>7.36</v>
      </c>
      <c r="P28" s="18">
        <v>2</v>
      </c>
      <c r="Q28" s="19">
        <v>467.12</v>
      </c>
      <c r="R28" s="22">
        <v>8.38</v>
      </c>
      <c r="S28" s="22">
        <v>101.83</v>
      </c>
      <c r="T28" s="19">
        <f t="shared" si="1"/>
        <v>785.61</v>
      </c>
      <c r="U28" s="20">
        <f t="shared" si="2"/>
        <v>2922.0200000000004</v>
      </c>
    </row>
    <row r="29" spans="1:21" s="3" customFormat="1" ht="20.25" customHeight="1">
      <c r="A29" s="49"/>
      <c r="B29" s="45"/>
      <c r="C29" s="21" t="s">
        <v>72</v>
      </c>
      <c r="D29" s="21" t="s">
        <v>72</v>
      </c>
      <c r="E29" s="19">
        <v>1668.71</v>
      </c>
      <c r="F29" s="22">
        <v>406.22</v>
      </c>
      <c r="G29" s="22"/>
      <c r="H29" s="22">
        <v>31.24</v>
      </c>
      <c r="I29" s="22">
        <v>18.81</v>
      </c>
      <c r="J29" s="19"/>
      <c r="K29" s="19">
        <f t="shared" si="0"/>
        <v>2124.98</v>
      </c>
      <c r="L29" s="18">
        <v>165.91</v>
      </c>
      <c r="M29" s="18">
        <v>43.01</v>
      </c>
      <c r="N29" s="18">
        <v>19.2</v>
      </c>
      <c r="O29" s="18">
        <v>8.44</v>
      </c>
      <c r="P29" s="18">
        <v>2.29</v>
      </c>
      <c r="Q29" s="19">
        <v>467.92</v>
      </c>
      <c r="R29" s="22">
        <v>9.61</v>
      </c>
      <c r="S29" s="22">
        <v>116.78</v>
      </c>
      <c r="T29" s="19">
        <f t="shared" si="1"/>
        <v>833.16</v>
      </c>
      <c r="U29" s="20">
        <f t="shared" si="2"/>
        <v>2958.14</v>
      </c>
    </row>
    <row r="30" spans="1:21" s="3" customFormat="1" ht="35.25" customHeight="1">
      <c r="A30" s="33" t="s">
        <v>35</v>
      </c>
      <c r="B30" s="34" t="s">
        <v>36</v>
      </c>
      <c r="C30" s="21" t="s">
        <v>73</v>
      </c>
      <c r="D30" s="21" t="s">
        <v>73</v>
      </c>
      <c r="E30" s="19">
        <v>415.51</v>
      </c>
      <c r="F30" s="22">
        <v>99.32</v>
      </c>
      <c r="G30" s="22"/>
      <c r="H30" s="22">
        <v>9.02</v>
      </c>
      <c r="I30" s="22">
        <v>4.17</v>
      </c>
      <c r="J30" s="19"/>
      <c r="K30" s="19">
        <f t="shared" si="0"/>
        <v>528.02</v>
      </c>
      <c r="L30" s="18">
        <v>36.75</v>
      </c>
      <c r="M30" s="18">
        <v>9.53</v>
      </c>
      <c r="N30" s="18">
        <v>4.27</v>
      </c>
      <c r="O30" s="18">
        <v>1.87</v>
      </c>
      <c r="P30" s="18">
        <v>0.51</v>
      </c>
      <c r="Q30" s="19">
        <v>116.51</v>
      </c>
      <c r="R30" s="22">
        <v>2.13</v>
      </c>
      <c r="S30" s="22">
        <v>25.86</v>
      </c>
      <c r="T30" s="19">
        <f t="shared" si="1"/>
        <v>197.43</v>
      </c>
      <c r="U30" s="20">
        <f t="shared" si="2"/>
        <v>725.45</v>
      </c>
    </row>
    <row r="31" spans="1:21" s="3" customFormat="1" ht="27" customHeight="1">
      <c r="A31" s="33"/>
      <c r="B31" s="34"/>
      <c r="C31" s="21" t="s">
        <v>74</v>
      </c>
      <c r="D31" s="21" t="s">
        <v>74</v>
      </c>
      <c r="E31" s="19">
        <v>418.37</v>
      </c>
      <c r="F31" s="22">
        <v>86.86</v>
      </c>
      <c r="G31" s="22"/>
      <c r="H31" s="22">
        <v>7.88</v>
      </c>
      <c r="I31" s="22">
        <v>6.42</v>
      </c>
      <c r="J31" s="19"/>
      <c r="K31" s="19">
        <f t="shared" si="0"/>
        <v>519.5300000000001</v>
      </c>
      <c r="L31" s="18">
        <v>56.66</v>
      </c>
      <c r="M31" s="18">
        <v>14.68</v>
      </c>
      <c r="N31" s="18">
        <v>6.57</v>
      </c>
      <c r="O31" s="18">
        <v>2.88</v>
      </c>
      <c r="P31" s="18">
        <v>0.78</v>
      </c>
      <c r="Q31" s="19">
        <v>117.31</v>
      </c>
      <c r="R31" s="22">
        <v>3.28</v>
      </c>
      <c r="S31" s="22">
        <v>39.88</v>
      </c>
      <c r="T31" s="19">
        <f t="shared" si="1"/>
        <v>242.04</v>
      </c>
      <c r="U31" s="20">
        <f t="shared" si="2"/>
        <v>761.57</v>
      </c>
    </row>
    <row r="32" spans="1:21" s="3" customFormat="1" ht="27.75" customHeight="1">
      <c r="A32" s="33"/>
      <c r="B32" s="34"/>
      <c r="C32" s="21" t="s">
        <v>75</v>
      </c>
      <c r="D32" s="21" t="s">
        <v>75</v>
      </c>
      <c r="E32" s="19">
        <v>927.56</v>
      </c>
      <c r="F32" s="22">
        <v>176.15</v>
      </c>
      <c r="G32" s="22"/>
      <c r="H32" s="22">
        <v>17.61</v>
      </c>
      <c r="I32" s="22">
        <v>10.15</v>
      </c>
      <c r="J32" s="19"/>
      <c r="K32" s="19">
        <f t="shared" si="0"/>
        <v>1131.47</v>
      </c>
      <c r="L32" s="18">
        <v>89.52</v>
      </c>
      <c r="M32" s="18">
        <v>23.2</v>
      </c>
      <c r="N32" s="18">
        <v>10.36</v>
      </c>
      <c r="O32" s="18">
        <v>4.56</v>
      </c>
      <c r="P32" s="18">
        <v>1.24</v>
      </c>
      <c r="Q32" s="19">
        <v>260.1</v>
      </c>
      <c r="R32" s="22">
        <v>5.19</v>
      </c>
      <c r="S32" s="22">
        <v>62.97</v>
      </c>
      <c r="T32" s="19">
        <f t="shared" si="1"/>
        <v>457.14</v>
      </c>
      <c r="U32" s="20">
        <f t="shared" si="2"/>
        <v>1588.6100000000001</v>
      </c>
    </row>
    <row r="33" spans="1:21" s="3" customFormat="1" ht="25.5">
      <c r="A33" s="33"/>
      <c r="B33" s="34"/>
      <c r="C33" s="21" t="s">
        <v>76</v>
      </c>
      <c r="D33" s="21" t="s">
        <v>76</v>
      </c>
      <c r="E33" s="19">
        <v>930.42</v>
      </c>
      <c r="F33" s="22">
        <v>161.89</v>
      </c>
      <c r="G33" s="22"/>
      <c r="H33" s="22">
        <v>16.18</v>
      </c>
      <c r="I33" s="22">
        <v>12.5</v>
      </c>
      <c r="J33" s="19"/>
      <c r="K33" s="19">
        <f t="shared" si="0"/>
        <v>1120.99</v>
      </c>
      <c r="L33" s="18">
        <v>110.29</v>
      </c>
      <c r="M33" s="18">
        <v>28.58</v>
      </c>
      <c r="N33" s="18">
        <v>12.77</v>
      </c>
      <c r="O33" s="18">
        <v>5.62</v>
      </c>
      <c r="P33" s="18">
        <v>1.53</v>
      </c>
      <c r="Q33" s="19">
        <v>260.91</v>
      </c>
      <c r="R33" s="22">
        <v>6.4</v>
      </c>
      <c r="S33" s="22">
        <v>77.64</v>
      </c>
      <c r="T33" s="19">
        <f t="shared" si="1"/>
        <v>503.74</v>
      </c>
      <c r="U33" s="20">
        <f t="shared" si="2"/>
        <v>1624.73</v>
      </c>
    </row>
    <row r="34" spans="1:21" s="3" customFormat="1" ht="31.5" customHeight="1">
      <c r="A34" s="33"/>
      <c r="B34" s="34"/>
      <c r="C34" s="21" t="s">
        <v>77</v>
      </c>
      <c r="D34" s="21" t="s">
        <v>77</v>
      </c>
      <c r="E34" s="19">
        <v>1337.74</v>
      </c>
      <c r="F34" s="22">
        <v>377.76</v>
      </c>
      <c r="G34" s="22"/>
      <c r="H34" s="22">
        <v>25.18</v>
      </c>
      <c r="I34" s="22">
        <v>12.62</v>
      </c>
      <c r="J34" s="19"/>
      <c r="K34" s="19">
        <f t="shared" si="0"/>
        <v>1753.3</v>
      </c>
      <c r="L34" s="18">
        <v>111.37</v>
      </c>
      <c r="M34" s="18">
        <v>28.86</v>
      </c>
      <c r="N34" s="18">
        <v>12.9</v>
      </c>
      <c r="O34" s="18">
        <v>5.67</v>
      </c>
      <c r="P34" s="18">
        <v>1.56</v>
      </c>
      <c r="Q34" s="19">
        <v>375.12</v>
      </c>
      <c r="R34" s="22">
        <v>6.45</v>
      </c>
      <c r="S34" s="22">
        <v>78.35</v>
      </c>
      <c r="T34" s="19">
        <f t="shared" si="1"/>
        <v>620.2800000000001</v>
      </c>
      <c r="U34" s="20">
        <f t="shared" si="2"/>
        <v>2373.58</v>
      </c>
    </row>
    <row r="35" spans="1:21" s="3" customFormat="1" ht="25.5">
      <c r="A35" s="33"/>
      <c r="B35" s="34"/>
      <c r="C35" s="21" t="s">
        <v>78</v>
      </c>
      <c r="D35" s="21" t="s">
        <v>78</v>
      </c>
      <c r="E35" s="19">
        <v>1340.6</v>
      </c>
      <c r="F35" s="22">
        <v>362.7</v>
      </c>
      <c r="G35" s="22"/>
      <c r="H35" s="22">
        <v>24.17</v>
      </c>
      <c r="I35" s="22">
        <v>15.02</v>
      </c>
      <c r="J35" s="19"/>
      <c r="K35" s="19">
        <f t="shared" si="0"/>
        <v>1742.49</v>
      </c>
      <c r="L35" s="18">
        <v>132.32</v>
      </c>
      <c r="M35" s="18">
        <v>34.32</v>
      </c>
      <c r="N35" s="18">
        <v>15.32</v>
      </c>
      <c r="O35" s="18">
        <v>6.74</v>
      </c>
      <c r="P35" s="18">
        <v>1.84</v>
      </c>
      <c r="Q35" s="19">
        <v>375.92</v>
      </c>
      <c r="R35" s="22">
        <v>7.66</v>
      </c>
      <c r="S35" s="22">
        <v>93.09</v>
      </c>
      <c r="T35" s="19">
        <f t="shared" si="1"/>
        <v>667.21</v>
      </c>
      <c r="U35" s="20">
        <f t="shared" si="2"/>
        <v>2409.7</v>
      </c>
    </row>
    <row r="36" spans="1:21" s="3" customFormat="1" ht="22.5" customHeight="1">
      <c r="A36" s="33"/>
      <c r="B36" s="34"/>
      <c r="C36" s="21" t="s">
        <v>79</v>
      </c>
      <c r="D36" s="21" t="s">
        <v>79</v>
      </c>
      <c r="E36" s="19">
        <v>827.03</v>
      </c>
      <c r="F36" s="22">
        <v>148.23</v>
      </c>
      <c r="G36" s="22"/>
      <c r="H36" s="22">
        <v>18.52</v>
      </c>
      <c r="I36" s="22">
        <v>9.18</v>
      </c>
      <c r="J36" s="19"/>
      <c r="K36" s="19">
        <f t="shared" si="0"/>
        <v>1002.96</v>
      </c>
      <c r="L36" s="18">
        <v>80.85</v>
      </c>
      <c r="M36" s="18">
        <v>20.95</v>
      </c>
      <c r="N36" s="18">
        <v>9.37</v>
      </c>
      <c r="O36" s="18">
        <v>4.11</v>
      </c>
      <c r="P36" s="18">
        <v>1.12</v>
      </c>
      <c r="Q36" s="19">
        <v>231.89</v>
      </c>
      <c r="R36" s="22">
        <v>4.67</v>
      </c>
      <c r="S36" s="22">
        <v>56.88</v>
      </c>
      <c r="T36" s="19">
        <f t="shared" si="1"/>
        <v>409.84</v>
      </c>
      <c r="U36" s="20">
        <f t="shared" si="2"/>
        <v>1412.8</v>
      </c>
    </row>
    <row r="37" spans="1:21" s="3" customFormat="1" ht="25.5">
      <c r="A37" s="33"/>
      <c r="B37" s="34"/>
      <c r="C37" s="21" t="s">
        <v>80</v>
      </c>
      <c r="D37" s="21" t="s">
        <v>80</v>
      </c>
      <c r="E37" s="19">
        <v>829.89</v>
      </c>
      <c r="F37" s="22">
        <v>134.61</v>
      </c>
      <c r="G37" s="22"/>
      <c r="H37" s="22">
        <v>16.82</v>
      </c>
      <c r="I37" s="22">
        <v>11.51</v>
      </c>
      <c r="J37" s="19"/>
      <c r="K37" s="19">
        <f t="shared" si="0"/>
        <v>992.8300000000002</v>
      </c>
      <c r="L37" s="18">
        <v>101.49</v>
      </c>
      <c r="M37" s="18">
        <v>26.3</v>
      </c>
      <c r="N37" s="18">
        <v>11.76</v>
      </c>
      <c r="O37" s="18">
        <v>5.16</v>
      </c>
      <c r="P37" s="18">
        <v>1.41</v>
      </c>
      <c r="Q37" s="19">
        <v>232.7</v>
      </c>
      <c r="R37" s="22">
        <v>5.87</v>
      </c>
      <c r="S37" s="22">
        <v>71.41</v>
      </c>
      <c r="T37" s="19">
        <f t="shared" si="1"/>
        <v>456.0999999999999</v>
      </c>
      <c r="U37" s="20">
        <f t="shared" si="2"/>
        <v>1448.93</v>
      </c>
    </row>
    <row r="38" spans="1:21" s="3" customFormat="1" ht="28.5" customHeight="1">
      <c r="A38" s="33"/>
      <c r="B38" s="34"/>
      <c r="C38" s="21" t="s">
        <v>81</v>
      </c>
      <c r="D38" s="21" t="s">
        <v>81</v>
      </c>
      <c r="E38" s="19">
        <v>1484.53</v>
      </c>
      <c r="F38" s="22">
        <v>389.24</v>
      </c>
      <c r="G38" s="22"/>
      <c r="H38" s="22">
        <v>27.81</v>
      </c>
      <c r="I38" s="22">
        <v>14.45</v>
      </c>
      <c r="J38" s="19"/>
      <c r="K38" s="19">
        <f t="shared" si="0"/>
        <v>1916.03</v>
      </c>
      <c r="L38" s="18">
        <v>127.3</v>
      </c>
      <c r="M38" s="18">
        <v>33.01</v>
      </c>
      <c r="N38" s="18">
        <v>14.73</v>
      </c>
      <c r="O38" s="18">
        <v>6.49</v>
      </c>
      <c r="P38" s="18">
        <v>1.76</v>
      </c>
      <c r="Q38" s="19">
        <v>416.27</v>
      </c>
      <c r="R38" s="22">
        <v>7.36</v>
      </c>
      <c r="S38" s="22">
        <v>89.59</v>
      </c>
      <c r="T38" s="19">
        <f t="shared" si="1"/>
        <v>696.51</v>
      </c>
      <c r="U38" s="20">
        <f t="shared" si="2"/>
        <v>2612.54</v>
      </c>
    </row>
    <row r="39" spans="1:21" s="3" customFormat="1" ht="25.5">
      <c r="A39" s="33"/>
      <c r="B39" s="34"/>
      <c r="C39" s="21" t="s">
        <v>82</v>
      </c>
      <c r="D39" s="21" t="s">
        <v>82</v>
      </c>
      <c r="E39" s="19">
        <v>1487.39</v>
      </c>
      <c r="F39" s="22">
        <v>373.86</v>
      </c>
      <c r="G39" s="22"/>
      <c r="H39" s="22">
        <v>26.71</v>
      </c>
      <c r="I39" s="22">
        <v>16.84</v>
      </c>
      <c r="J39" s="19"/>
      <c r="K39" s="19">
        <f t="shared" si="0"/>
        <v>1904.8</v>
      </c>
      <c r="L39" s="18">
        <v>148.45</v>
      </c>
      <c r="M39" s="18">
        <v>38.48</v>
      </c>
      <c r="N39" s="18">
        <v>17.17</v>
      </c>
      <c r="O39" s="18">
        <v>7.57</v>
      </c>
      <c r="P39" s="18">
        <v>2.06</v>
      </c>
      <c r="Q39" s="19">
        <v>417.07</v>
      </c>
      <c r="R39" s="22">
        <v>8.59</v>
      </c>
      <c r="S39" s="22">
        <v>104.47</v>
      </c>
      <c r="T39" s="19">
        <f t="shared" si="1"/>
        <v>743.86</v>
      </c>
      <c r="U39" s="20">
        <f t="shared" si="2"/>
        <v>2648.66</v>
      </c>
    </row>
    <row r="40" spans="1:21" s="3" customFormat="1" ht="28.5" customHeight="1">
      <c r="A40" s="33"/>
      <c r="B40" s="34"/>
      <c r="C40" s="21" t="s">
        <v>83</v>
      </c>
      <c r="D40" s="21" t="s">
        <v>83</v>
      </c>
      <c r="E40" s="19">
        <v>1665.85</v>
      </c>
      <c r="F40" s="22">
        <v>421.72</v>
      </c>
      <c r="G40" s="22"/>
      <c r="H40" s="22">
        <v>32.43</v>
      </c>
      <c r="I40" s="22">
        <v>16.41</v>
      </c>
      <c r="J40" s="19"/>
      <c r="K40" s="19">
        <f t="shared" si="0"/>
        <v>2136.4100000000003</v>
      </c>
      <c r="L40" s="18">
        <v>144.67</v>
      </c>
      <c r="M40" s="18">
        <v>37.51</v>
      </c>
      <c r="N40" s="18">
        <v>16.74</v>
      </c>
      <c r="O40" s="18">
        <v>7.36</v>
      </c>
      <c r="P40" s="18">
        <v>2</v>
      </c>
      <c r="Q40" s="19">
        <v>467.12</v>
      </c>
      <c r="R40" s="22">
        <v>8.38</v>
      </c>
      <c r="S40" s="22">
        <v>101.83</v>
      </c>
      <c r="T40" s="19">
        <f t="shared" si="1"/>
        <v>785.61</v>
      </c>
      <c r="U40" s="20">
        <f t="shared" si="2"/>
        <v>2922.0200000000004</v>
      </c>
    </row>
    <row r="41" spans="1:21" s="3" customFormat="1" ht="25.5">
      <c r="A41" s="33"/>
      <c r="B41" s="34"/>
      <c r="C41" s="21" t="s">
        <v>84</v>
      </c>
      <c r="D41" s="21" t="s">
        <v>84</v>
      </c>
      <c r="E41" s="19">
        <v>1668.71</v>
      </c>
      <c r="F41" s="22">
        <v>406.22</v>
      </c>
      <c r="G41" s="22"/>
      <c r="H41" s="22">
        <v>31.24</v>
      </c>
      <c r="I41" s="22">
        <v>18.81</v>
      </c>
      <c r="J41" s="19"/>
      <c r="K41" s="19">
        <f t="shared" si="0"/>
        <v>2124.98</v>
      </c>
      <c r="L41" s="18">
        <v>165.91</v>
      </c>
      <c r="M41" s="18">
        <v>43.01</v>
      </c>
      <c r="N41" s="18">
        <v>19.2</v>
      </c>
      <c r="O41" s="18">
        <v>8.44</v>
      </c>
      <c r="P41" s="18">
        <v>2.29</v>
      </c>
      <c r="Q41" s="19">
        <v>467.92</v>
      </c>
      <c r="R41" s="22">
        <v>9.61</v>
      </c>
      <c r="S41" s="22">
        <v>116.78</v>
      </c>
      <c r="T41" s="19">
        <f t="shared" si="1"/>
        <v>833.16</v>
      </c>
      <c r="U41" s="20">
        <f t="shared" si="2"/>
        <v>2958.14</v>
      </c>
    </row>
    <row r="42" spans="1:21" s="3" customFormat="1" ht="12.75">
      <c r="A42" s="33"/>
      <c r="B42" s="34"/>
      <c r="C42" s="21" t="s">
        <v>85</v>
      </c>
      <c r="D42" s="21" t="s">
        <v>85</v>
      </c>
      <c r="E42" s="19">
        <v>415.51</v>
      </c>
      <c r="F42" s="22">
        <v>99.32</v>
      </c>
      <c r="G42" s="22"/>
      <c r="H42" s="22">
        <v>9.02</v>
      </c>
      <c r="I42" s="22">
        <v>4.17</v>
      </c>
      <c r="J42" s="19"/>
      <c r="K42" s="19">
        <f t="shared" si="0"/>
        <v>528.02</v>
      </c>
      <c r="L42" s="18">
        <v>36.75</v>
      </c>
      <c r="M42" s="18">
        <v>9.53</v>
      </c>
      <c r="N42" s="18">
        <v>4.27</v>
      </c>
      <c r="O42" s="18">
        <v>1.87</v>
      </c>
      <c r="P42" s="18">
        <v>0.51</v>
      </c>
      <c r="Q42" s="19">
        <v>116.51</v>
      </c>
      <c r="R42" s="22">
        <v>2.13</v>
      </c>
      <c r="S42" s="22">
        <v>25.86</v>
      </c>
      <c r="T42" s="19">
        <f t="shared" si="1"/>
        <v>197.43</v>
      </c>
      <c r="U42" s="20">
        <f t="shared" si="2"/>
        <v>725.45</v>
      </c>
    </row>
    <row r="43" spans="1:21" s="3" customFormat="1" ht="12.75">
      <c r="A43" s="33"/>
      <c r="B43" s="34"/>
      <c r="C43" s="21" t="s">
        <v>86</v>
      </c>
      <c r="D43" s="21" t="s">
        <v>86</v>
      </c>
      <c r="E43" s="19">
        <v>418.37</v>
      </c>
      <c r="F43" s="22">
        <v>86.86</v>
      </c>
      <c r="G43" s="22"/>
      <c r="H43" s="22">
        <v>7.88</v>
      </c>
      <c r="I43" s="22">
        <v>6.42</v>
      </c>
      <c r="J43" s="19"/>
      <c r="K43" s="19">
        <f t="shared" si="0"/>
        <v>519.5300000000001</v>
      </c>
      <c r="L43" s="18">
        <v>56.66</v>
      </c>
      <c r="M43" s="18">
        <v>14.68</v>
      </c>
      <c r="N43" s="18">
        <v>6.57</v>
      </c>
      <c r="O43" s="18">
        <v>2.88</v>
      </c>
      <c r="P43" s="18">
        <v>0.78</v>
      </c>
      <c r="Q43" s="19">
        <v>117.31</v>
      </c>
      <c r="R43" s="22">
        <v>3.28</v>
      </c>
      <c r="S43" s="22">
        <v>39.88</v>
      </c>
      <c r="T43" s="19">
        <f t="shared" si="1"/>
        <v>242.04</v>
      </c>
      <c r="U43" s="20">
        <f t="shared" si="2"/>
        <v>761.57</v>
      </c>
    </row>
    <row r="44" spans="1:21" s="3" customFormat="1" ht="27" customHeight="1">
      <c r="A44" s="33"/>
      <c r="B44" s="34"/>
      <c r="C44" s="21" t="s">
        <v>87</v>
      </c>
      <c r="D44" s="21" t="s">
        <v>87</v>
      </c>
      <c r="E44" s="19">
        <v>927.56</v>
      </c>
      <c r="F44" s="22">
        <v>176.15</v>
      </c>
      <c r="G44" s="22"/>
      <c r="H44" s="22">
        <v>17.61</v>
      </c>
      <c r="I44" s="22">
        <v>10.15</v>
      </c>
      <c r="J44" s="19"/>
      <c r="K44" s="19">
        <f t="shared" si="0"/>
        <v>1131.47</v>
      </c>
      <c r="L44" s="18">
        <v>89.52</v>
      </c>
      <c r="M44" s="18">
        <v>23.2</v>
      </c>
      <c r="N44" s="18">
        <v>10.36</v>
      </c>
      <c r="O44" s="18">
        <v>4.56</v>
      </c>
      <c r="P44" s="18">
        <v>1.24</v>
      </c>
      <c r="Q44" s="19">
        <v>260.1</v>
      </c>
      <c r="R44" s="22">
        <v>5.19</v>
      </c>
      <c r="S44" s="22">
        <v>62.97</v>
      </c>
      <c r="T44" s="19">
        <f t="shared" si="1"/>
        <v>457.14</v>
      </c>
      <c r="U44" s="20">
        <f t="shared" si="2"/>
        <v>1588.6100000000001</v>
      </c>
    </row>
    <row r="45" spans="1:21" s="3" customFormat="1" ht="12.75">
      <c r="A45" s="33"/>
      <c r="B45" s="34"/>
      <c r="C45" s="21" t="s">
        <v>88</v>
      </c>
      <c r="D45" s="21" t="s">
        <v>88</v>
      </c>
      <c r="E45" s="19">
        <v>930.42</v>
      </c>
      <c r="F45" s="22">
        <v>161.89</v>
      </c>
      <c r="G45" s="22"/>
      <c r="H45" s="22">
        <v>16.18</v>
      </c>
      <c r="I45" s="22">
        <v>12.5</v>
      </c>
      <c r="J45" s="19"/>
      <c r="K45" s="19">
        <f t="shared" si="0"/>
        <v>1120.99</v>
      </c>
      <c r="L45" s="18">
        <v>110.29</v>
      </c>
      <c r="M45" s="18">
        <v>28.58</v>
      </c>
      <c r="N45" s="18">
        <v>12.77</v>
      </c>
      <c r="O45" s="18">
        <v>5.62</v>
      </c>
      <c r="P45" s="18">
        <v>1.53</v>
      </c>
      <c r="Q45" s="19">
        <v>260.91</v>
      </c>
      <c r="R45" s="22">
        <v>6.4</v>
      </c>
      <c r="S45" s="22">
        <v>77.64</v>
      </c>
      <c r="T45" s="19">
        <f t="shared" si="1"/>
        <v>503.74</v>
      </c>
      <c r="U45" s="20">
        <f t="shared" si="2"/>
        <v>1624.73</v>
      </c>
    </row>
    <row r="46" spans="1:21" s="3" customFormat="1" ht="12.75">
      <c r="A46" s="33"/>
      <c r="B46" s="34"/>
      <c r="C46" s="21" t="s">
        <v>89</v>
      </c>
      <c r="D46" s="21" t="s">
        <v>89</v>
      </c>
      <c r="E46" s="19">
        <v>1337.74</v>
      </c>
      <c r="F46" s="22">
        <v>377.76</v>
      </c>
      <c r="G46" s="22"/>
      <c r="H46" s="22">
        <v>25.18</v>
      </c>
      <c r="I46" s="22">
        <v>12.62</v>
      </c>
      <c r="J46" s="19"/>
      <c r="K46" s="19">
        <f t="shared" si="0"/>
        <v>1753.3</v>
      </c>
      <c r="L46" s="18">
        <v>111.37</v>
      </c>
      <c r="M46" s="18">
        <v>28.86</v>
      </c>
      <c r="N46" s="18">
        <v>12.9</v>
      </c>
      <c r="O46" s="18">
        <v>5.67</v>
      </c>
      <c r="P46" s="18">
        <v>1.56</v>
      </c>
      <c r="Q46" s="19">
        <v>375.12</v>
      </c>
      <c r="R46" s="22">
        <v>6.45</v>
      </c>
      <c r="S46" s="22">
        <v>78.35</v>
      </c>
      <c r="T46" s="19">
        <f t="shared" si="1"/>
        <v>620.2800000000001</v>
      </c>
      <c r="U46" s="20">
        <f t="shared" si="2"/>
        <v>2373.58</v>
      </c>
    </row>
    <row r="47" spans="1:21" s="3" customFormat="1" ht="29.25" customHeight="1">
      <c r="A47" s="33"/>
      <c r="B47" s="34"/>
      <c r="C47" s="21" t="s">
        <v>90</v>
      </c>
      <c r="D47" s="21" t="s">
        <v>90</v>
      </c>
      <c r="E47" s="19">
        <v>1340.6</v>
      </c>
      <c r="F47" s="22">
        <v>362.7</v>
      </c>
      <c r="G47" s="22"/>
      <c r="H47" s="22">
        <v>24.17</v>
      </c>
      <c r="I47" s="22">
        <v>15.02</v>
      </c>
      <c r="J47" s="19"/>
      <c r="K47" s="19">
        <f t="shared" si="0"/>
        <v>1742.49</v>
      </c>
      <c r="L47" s="18">
        <v>132.32</v>
      </c>
      <c r="M47" s="18">
        <v>34.32</v>
      </c>
      <c r="N47" s="18">
        <v>15.32</v>
      </c>
      <c r="O47" s="18">
        <v>6.74</v>
      </c>
      <c r="P47" s="18">
        <v>1.84</v>
      </c>
      <c r="Q47" s="19">
        <v>375.92</v>
      </c>
      <c r="R47" s="22">
        <v>7.66</v>
      </c>
      <c r="S47" s="22">
        <v>93.09</v>
      </c>
      <c r="T47" s="19">
        <f t="shared" si="1"/>
        <v>667.21</v>
      </c>
      <c r="U47" s="20">
        <f t="shared" si="2"/>
        <v>2409.7</v>
      </c>
    </row>
    <row r="48" spans="1:21" s="3" customFormat="1" ht="12.75">
      <c r="A48" s="33"/>
      <c r="B48" s="34"/>
      <c r="C48" s="21" t="s">
        <v>91</v>
      </c>
      <c r="D48" s="21" t="s">
        <v>91</v>
      </c>
      <c r="E48" s="19">
        <v>827.03</v>
      </c>
      <c r="F48" s="22">
        <v>148.23</v>
      </c>
      <c r="G48" s="22"/>
      <c r="H48" s="22">
        <v>18.52</v>
      </c>
      <c r="I48" s="22">
        <v>9.18</v>
      </c>
      <c r="J48" s="19"/>
      <c r="K48" s="19">
        <f t="shared" si="0"/>
        <v>1002.96</v>
      </c>
      <c r="L48" s="18">
        <v>80.85</v>
      </c>
      <c r="M48" s="18">
        <v>20.95</v>
      </c>
      <c r="N48" s="18">
        <v>9.37</v>
      </c>
      <c r="O48" s="18">
        <v>4.11</v>
      </c>
      <c r="P48" s="18">
        <v>1.12</v>
      </c>
      <c r="Q48" s="19">
        <v>231.89</v>
      </c>
      <c r="R48" s="22">
        <v>4.67</v>
      </c>
      <c r="S48" s="22">
        <v>56.88</v>
      </c>
      <c r="T48" s="19">
        <f t="shared" si="1"/>
        <v>409.84</v>
      </c>
      <c r="U48" s="20">
        <f t="shared" si="2"/>
        <v>1412.8</v>
      </c>
    </row>
    <row r="49" spans="1:21" s="3" customFormat="1" ht="12.75">
      <c r="A49" s="33"/>
      <c r="B49" s="34"/>
      <c r="C49" s="21" t="s">
        <v>92</v>
      </c>
      <c r="D49" s="21" t="s">
        <v>92</v>
      </c>
      <c r="E49" s="19">
        <v>829.89</v>
      </c>
      <c r="F49" s="22">
        <v>134.61</v>
      </c>
      <c r="G49" s="22"/>
      <c r="H49" s="22">
        <v>16.82</v>
      </c>
      <c r="I49" s="22">
        <v>11.51</v>
      </c>
      <c r="J49" s="19"/>
      <c r="K49" s="19">
        <f t="shared" si="0"/>
        <v>992.8300000000002</v>
      </c>
      <c r="L49" s="18">
        <v>101.49</v>
      </c>
      <c r="M49" s="18">
        <v>26.3</v>
      </c>
      <c r="N49" s="18">
        <v>11.76</v>
      </c>
      <c r="O49" s="18">
        <v>5.16</v>
      </c>
      <c r="P49" s="18">
        <v>1.41</v>
      </c>
      <c r="Q49" s="19">
        <v>232.7</v>
      </c>
      <c r="R49" s="22">
        <v>5.87</v>
      </c>
      <c r="S49" s="22">
        <v>71.41</v>
      </c>
      <c r="T49" s="19">
        <f t="shared" si="1"/>
        <v>456.0999999999999</v>
      </c>
      <c r="U49" s="20">
        <f t="shared" si="2"/>
        <v>1448.93</v>
      </c>
    </row>
    <row r="50" spans="1:21" s="3" customFormat="1" ht="12.75">
      <c r="A50" s="33"/>
      <c r="B50" s="34"/>
      <c r="C50" s="21" t="s">
        <v>93</v>
      </c>
      <c r="D50" s="21" t="s">
        <v>93</v>
      </c>
      <c r="E50" s="19">
        <v>1484.53</v>
      </c>
      <c r="F50" s="22">
        <v>389.24</v>
      </c>
      <c r="G50" s="22"/>
      <c r="H50" s="22">
        <v>27.81</v>
      </c>
      <c r="I50" s="22">
        <v>14.45</v>
      </c>
      <c r="J50" s="19"/>
      <c r="K50" s="19">
        <f t="shared" si="0"/>
        <v>1916.03</v>
      </c>
      <c r="L50" s="18">
        <v>127.3</v>
      </c>
      <c r="M50" s="18">
        <v>33.01</v>
      </c>
      <c r="N50" s="18">
        <v>14.73</v>
      </c>
      <c r="O50" s="18">
        <v>6.49</v>
      </c>
      <c r="P50" s="18">
        <v>1.76</v>
      </c>
      <c r="Q50" s="19">
        <v>416.27</v>
      </c>
      <c r="R50" s="22">
        <v>7.36</v>
      </c>
      <c r="S50" s="22">
        <v>89.59</v>
      </c>
      <c r="T50" s="19">
        <f t="shared" si="1"/>
        <v>696.51</v>
      </c>
      <c r="U50" s="20">
        <f t="shared" si="2"/>
        <v>2612.54</v>
      </c>
    </row>
    <row r="51" spans="1:21" s="3" customFormat="1" ht="12.75">
      <c r="A51" s="33"/>
      <c r="B51" s="34"/>
      <c r="C51" s="21" t="s">
        <v>94</v>
      </c>
      <c r="D51" s="21" t="s">
        <v>94</v>
      </c>
      <c r="E51" s="19">
        <v>1487.39</v>
      </c>
      <c r="F51" s="22">
        <v>373.86</v>
      </c>
      <c r="G51" s="22"/>
      <c r="H51" s="22">
        <v>26.71</v>
      </c>
      <c r="I51" s="22">
        <v>16.84</v>
      </c>
      <c r="J51" s="19"/>
      <c r="K51" s="19">
        <f t="shared" si="0"/>
        <v>1904.8</v>
      </c>
      <c r="L51" s="18">
        <v>148.45</v>
      </c>
      <c r="M51" s="18">
        <v>38.48</v>
      </c>
      <c r="N51" s="18">
        <v>17.17</v>
      </c>
      <c r="O51" s="18">
        <v>7.57</v>
      </c>
      <c r="P51" s="18">
        <v>2.06</v>
      </c>
      <c r="Q51" s="19">
        <v>417.07</v>
      </c>
      <c r="R51" s="22">
        <v>8.59</v>
      </c>
      <c r="S51" s="22">
        <v>104.47</v>
      </c>
      <c r="T51" s="19">
        <f t="shared" si="1"/>
        <v>743.86</v>
      </c>
      <c r="U51" s="20">
        <f t="shared" si="2"/>
        <v>2648.66</v>
      </c>
    </row>
    <row r="52" spans="1:21" s="3" customFormat="1" ht="12.75">
      <c r="A52" s="33"/>
      <c r="B52" s="34"/>
      <c r="C52" s="21" t="s">
        <v>95</v>
      </c>
      <c r="D52" s="21" t="s">
        <v>95</v>
      </c>
      <c r="E52" s="19">
        <v>1665.85</v>
      </c>
      <c r="F52" s="22">
        <v>421.72</v>
      </c>
      <c r="G52" s="22"/>
      <c r="H52" s="22">
        <v>32.43</v>
      </c>
      <c r="I52" s="22">
        <v>16.41</v>
      </c>
      <c r="J52" s="19"/>
      <c r="K52" s="19">
        <f t="shared" si="0"/>
        <v>2136.4100000000003</v>
      </c>
      <c r="L52" s="18">
        <v>144.67</v>
      </c>
      <c r="M52" s="18">
        <v>37.51</v>
      </c>
      <c r="N52" s="18">
        <v>16.74</v>
      </c>
      <c r="O52" s="18">
        <v>7.36</v>
      </c>
      <c r="P52" s="18">
        <v>2</v>
      </c>
      <c r="Q52" s="19">
        <v>467.12</v>
      </c>
      <c r="R52" s="22">
        <v>8.38</v>
      </c>
      <c r="S52" s="22">
        <v>101.83</v>
      </c>
      <c r="T52" s="19">
        <f t="shared" si="1"/>
        <v>785.61</v>
      </c>
      <c r="U52" s="20">
        <f t="shared" si="2"/>
        <v>2922.0200000000004</v>
      </c>
    </row>
    <row r="53" spans="1:21" s="3" customFormat="1" ht="12.75">
      <c r="A53" s="33"/>
      <c r="B53" s="34"/>
      <c r="C53" s="21" t="s">
        <v>96</v>
      </c>
      <c r="D53" s="21" t="s">
        <v>96</v>
      </c>
      <c r="E53" s="19">
        <v>1668.71</v>
      </c>
      <c r="F53" s="22">
        <v>406.22</v>
      </c>
      <c r="G53" s="22"/>
      <c r="H53" s="22">
        <v>31.24</v>
      </c>
      <c r="I53" s="22">
        <v>18.81</v>
      </c>
      <c r="J53" s="19"/>
      <c r="K53" s="19">
        <f t="shared" si="0"/>
        <v>2124.98</v>
      </c>
      <c r="L53" s="18">
        <v>165.91</v>
      </c>
      <c r="M53" s="18">
        <v>43.01</v>
      </c>
      <c r="N53" s="18">
        <v>19.2</v>
      </c>
      <c r="O53" s="18">
        <v>8.44</v>
      </c>
      <c r="P53" s="18">
        <v>2.29</v>
      </c>
      <c r="Q53" s="19">
        <v>467.92</v>
      </c>
      <c r="R53" s="22">
        <v>9.61</v>
      </c>
      <c r="S53" s="22">
        <v>116.78</v>
      </c>
      <c r="T53" s="19">
        <f t="shared" si="1"/>
        <v>833.16</v>
      </c>
      <c r="U53" s="20">
        <f t="shared" si="2"/>
        <v>2958.14</v>
      </c>
    </row>
    <row r="54" spans="1:21" s="3" customFormat="1" ht="12.75">
      <c r="A54" s="38" t="s">
        <v>37</v>
      </c>
      <c r="B54" s="44" t="s">
        <v>16</v>
      </c>
      <c r="C54" s="21" t="s">
        <v>97</v>
      </c>
      <c r="D54" s="21" t="s">
        <v>97</v>
      </c>
      <c r="E54" s="19">
        <v>298.05</v>
      </c>
      <c r="F54" s="22">
        <v>30.790000000000123</v>
      </c>
      <c r="G54" s="22"/>
      <c r="H54" s="22">
        <v>1.34</v>
      </c>
      <c r="I54" s="22">
        <v>3.95</v>
      </c>
      <c r="J54" s="19"/>
      <c r="K54" s="19">
        <f t="shared" si="0"/>
        <v>334.13000000000005</v>
      </c>
      <c r="L54" s="18">
        <v>34.89</v>
      </c>
      <c r="M54" s="18">
        <v>9.04</v>
      </c>
      <c r="N54" s="18">
        <v>4.04</v>
      </c>
      <c r="O54" s="18">
        <v>1.78</v>
      </c>
      <c r="P54" s="18">
        <v>0.48</v>
      </c>
      <c r="Q54" s="19">
        <v>83.56</v>
      </c>
      <c r="R54" s="22">
        <v>2.01</v>
      </c>
      <c r="S54" s="22">
        <v>24.61</v>
      </c>
      <c r="T54" s="19">
        <f t="shared" si="1"/>
        <v>160.40999999999997</v>
      </c>
      <c r="U54" s="20">
        <f t="shared" si="2"/>
        <v>494.54</v>
      </c>
    </row>
    <row r="55" spans="1:21" s="3" customFormat="1" ht="25.5">
      <c r="A55" s="39"/>
      <c r="B55" s="45"/>
      <c r="C55" s="35" t="s">
        <v>98</v>
      </c>
      <c r="D55" s="21" t="s">
        <v>99</v>
      </c>
      <c r="E55" s="18">
        <v>264.57</v>
      </c>
      <c r="F55" s="22">
        <v>28.6</v>
      </c>
      <c r="G55" s="22"/>
      <c r="H55" s="22">
        <v>1.24</v>
      </c>
      <c r="I55" s="22">
        <v>3.67</v>
      </c>
      <c r="J55" s="18"/>
      <c r="K55" s="19">
        <f t="shared" si="0"/>
        <v>298.08</v>
      </c>
      <c r="L55" s="18">
        <v>32.42</v>
      </c>
      <c r="M55" s="18">
        <v>8.4</v>
      </c>
      <c r="N55" s="18">
        <v>3.76</v>
      </c>
      <c r="O55" s="18">
        <v>1.66</v>
      </c>
      <c r="P55" s="18">
        <v>0.44</v>
      </c>
      <c r="Q55" s="18">
        <v>73.85</v>
      </c>
      <c r="R55" s="22">
        <v>1.86</v>
      </c>
      <c r="S55" s="22">
        <v>22.86</v>
      </c>
      <c r="T55" s="19">
        <f t="shared" si="1"/>
        <v>145.25</v>
      </c>
      <c r="U55" s="20">
        <f t="shared" si="2"/>
        <v>443.33</v>
      </c>
    </row>
    <row r="56" spans="1:21" s="3" customFormat="1" ht="25.5">
      <c r="A56" s="39"/>
      <c r="B56" s="45"/>
      <c r="C56" s="36"/>
      <c r="D56" s="21" t="s">
        <v>100</v>
      </c>
      <c r="E56" s="18">
        <v>264.57</v>
      </c>
      <c r="F56" s="22">
        <v>28.6</v>
      </c>
      <c r="G56" s="22"/>
      <c r="H56" s="22">
        <v>1.24</v>
      </c>
      <c r="I56" s="22">
        <v>3.67</v>
      </c>
      <c r="J56" s="18"/>
      <c r="K56" s="19">
        <f t="shared" si="0"/>
        <v>298.08</v>
      </c>
      <c r="L56" s="18">
        <v>32.42</v>
      </c>
      <c r="M56" s="18">
        <v>8.4</v>
      </c>
      <c r="N56" s="18">
        <v>3.76</v>
      </c>
      <c r="O56" s="18">
        <v>1.66</v>
      </c>
      <c r="P56" s="18">
        <v>0.44</v>
      </c>
      <c r="Q56" s="18">
        <v>73.85</v>
      </c>
      <c r="R56" s="22">
        <v>1.86</v>
      </c>
      <c r="S56" s="22">
        <v>22.86</v>
      </c>
      <c r="T56" s="19">
        <f t="shared" si="1"/>
        <v>145.25</v>
      </c>
      <c r="U56" s="20">
        <f t="shared" si="2"/>
        <v>443.33</v>
      </c>
    </row>
    <row r="57" spans="1:21" s="3" customFormat="1" ht="25.5">
      <c r="A57" s="39"/>
      <c r="B57" s="45"/>
      <c r="C57" s="37"/>
      <c r="D57" s="21" t="s">
        <v>101</v>
      </c>
      <c r="E57" s="18">
        <v>264.57</v>
      </c>
      <c r="F57" s="22">
        <v>28.6</v>
      </c>
      <c r="G57" s="22"/>
      <c r="H57" s="22">
        <v>1.24</v>
      </c>
      <c r="I57" s="22">
        <v>3.67</v>
      </c>
      <c r="J57" s="18"/>
      <c r="K57" s="19">
        <f t="shared" si="0"/>
        <v>298.08</v>
      </c>
      <c r="L57" s="18">
        <v>32.42</v>
      </c>
      <c r="M57" s="18">
        <v>8.4</v>
      </c>
      <c r="N57" s="18">
        <v>3.76</v>
      </c>
      <c r="O57" s="18">
        <v>1.66</v>
      </c>
      <c r="P57" s="18">
        <v>0.44</v>
      </c>
      <c r="Q57" s="18">
        <v>73.85</v>
      </c>
      <c r="R57" s="22">
        <v>1.86</v>
      </c>
      <c r="S57" s="22">
        <v>22.86</v>
      </c>
      <c r="T57" s="19">
        <f t="shared" si="1"/>
        <v>145.25</v>
      </c>
      <c r="U57" s="20">
        <f t="shared" si="2"/>
        <v>443.33</v>
      </c>
    </row>
    <row r="58" spans="1:21" s="3" customFormat="1" ht="25.5">
      <c r="A58" s="39"/>
      <c r="B58" s="45"/>
      <c r="C58" s="35" t="s">
        <v>102</v>
      </c>
      <c r="D58" s="21" t="s">
        <v>103</v>
      </c>
      <c r="E58" s="18">
        <v>300.92</v>
      </c>
      <c r="F58" s="22">
        <v>22.57</v>
      </c>
      <c r="G58" s="22"/>
      <c r="H58" s="22">
        <v>0.98</v>
      </c>
      <c r="I58" s="22">
        <v>5.98</v>
      </c>
      <c r="J58" s="18"/>
      <c r="K58" s="19">
        <f t="shared" si="0"/>
        <v>330.45</v>
      </c>
      <c r="L58" s="18">
        <v>52.63</v>
      </c>
      <c r="M58" s="18">
        <v>13.64</v>
      </c>
      <c r="N58" s="18">
        <v>6.09</v>
      </c>
      <c r="O58" s="18">
        <v>2.69</v>
      </c>
      <c r="P58" s="18">
        <v>0.72</v>
      </c>
      <c r="Q58" s="18">
        <v>84.36</v>
      </c>
      <c r="R58" s="22">
        <v>3.04</v>
      </c>
      <c r="S58" s="22">
        <v>37.05</v>
      </c>
      <c r="T58" s="19">
        <f t="shared" si="1"/>
        <v>200.21999999999997</v>
      </c>
      <c r="U58" s="20">
        <f t="shared" si="2"/>
        <v>530.67</v>
      </c>
    </row>
    <row r="59" spans="1:21" s="3" customFormat="1" ht="25.5">
      <c r="A59" s="39"/>
      <c r="B59" s="45"/>
      <c r="C59" s="36"/>
      <c r="D59" s="21" t="s">
        <v>104</v>
      </c>
      <c r="E59" s="18">
        <v>300.92</v>
      </c>
      <c r="F59" s="22">
        <v>22.57</v>
      </c>
      <c r="G59" s="22"/>
      <c r="H59" s="22">
        <v>0.98</v>
      </c>
      <c r="I59" s="22">
        <v>5.98</v>
      </c>
      <c r="J59" s="18"/>
      <c r="K59" s="19">
        <f t="shared" si="0"/>
        <v>330.45</v>
      </c>
      <c r="L59" s="18">
        <v>52.63</v>
      </c>
      <c r="M59" s="18">
        <v>13.64</v>
      </c>
      <c r="N59" s="18">
        <v>6.09</v>
      </c>
      <c r="O59" s="18">
        <v>2.69</v>
      </c>
      <c r="P59" s="18">
        <v>0.72</v>
      </c>
      <c r="Q59" s="18">
        <v>84.36</v>
      </c>
      <c r="R59" s="22">
        <v>3.04</v>
      </c>
      <c r="S59" s="22">
        <v>37.05</v>
      </c>
      <c r="T59" s="19">
        <f t="shared" si="1"/>
        <v>200.21999999999997</v>
      </c>
      <c r="U59" s="20">
        <f t="shared" si="2"/>
        <v>530.67</v>
      </c>
    </row>
    <row r="60" spans="1:21" s="3" customFormat="1" ht="45.75" customHeight="1">
      <c r="A60" s="42"/>
      <c r="B60" s="46"/>
      <c r="C60" s="37"/>
      <c r="D60" s="21" t="s">
        <v>105</v>
      </c>
      <c r="E60" s="18">
        <v>300.92</v>
      </c>
      <c r="F60" s="22">
        <v>22.57</v>
      </c>
      <c r="G60" s="22"/>
      <c r="H60" s="22">
        <v>0.98</v>
      </c>
      <c r="I60" s="22">
        <v>5.98</v>
      </c>
      <c r="J60" s="18"/>
      <c r="K60" s="19">
        <f t="shared" si="0"/>
        <v>330.45</v>
      </c>
      <c r="L60" s="18">
        <v>52.63</v>
      </c>
      <c r="M60" s="18">
        <v>13.64</v>
      </c>
      <c r="N60" s="18">
        <v>6.09</v>
      </c>
      <c r="O60" s="18">
        <v>2.69</v>
      </c>
      <c r="P60" s="18">
        <v>0.72</v>
      </c>
      <c r="Q60" s="18">
        <v>84.36</v>
      </c>
      <c r="R60" s="22">
        <v>3.04</v>
      </c>
      <c r="S60" s="22">
        <v>37.05</v>
      </c>
      <c r="T60" s="19">
        <f t="shared" si="1"/>
        <v>200.21999999999997</v>
      </c>
      <c r="U60" s="20">
        <f t="shared" si="2"/>
        <v>530.67</v>
      </c>
    </row>
    <row r="61" spans="1:21" s="3" customFormat="1" ht="40.5" customHeight="1">
      <c r="A61" s="33" t="s">
        <v>38</v>
      </c>
      <c r="B61" s="43" t="s">
        <v>18</v>
      </c>
      <c r="C61" s="21" t="s">
        <v>106</v>
      </c>
      <c r="D61" s="21" t="s">
        <v>106</v>
      </c>
      <c r="E61" s="19">
        <v>244.83</v>
      </c>
      <c r="F61" s="22">
        <v>29.67</v>
      </c>
      <c r="G61" s="22"/>
      <c r="H61" s="22">
        <v>1.29</v>
      </c>
      <c r="I61" s="22">
        <v>3.13</v>
      </c>
      <c r="J61" s="19"/>
      <c r="K61" s="19">
        <f t="shared" si="0"/>
        <v>278.92</v>
      </c>
      <c r="L61" s="18">
        <v>27.62</v>
      </c>
      <c r="M61" s="18">
        <v>7.15</v>
      </c>
      <c r="N61" s="18">
        <v>3.19</v>
      </c>
      <c r="O61" s="18">
        <v>1.41</v>
      </c>
      <c r="P61" s="18">
        <v>0.37</v>
      </c>
      <c r="Q61" s="19">
        <v>68.65</v>
      </c>
      <c r="R61" s="22">
        <v>1.6</v>
      </c>
      <c r="S61" s="22">
        <v>19.46</v>
      </c>
      <c r="T61" s="19">
        <f t="shared" si="1"/>
        <v>129.45</v>
      </c>
      <c r="U61" s="20">
        <f t="shared" si="2"/>
        <v>408.37</v>
      </c>
    </row>
    <row r="62" spans="1:21" s="3" customFormat="1" ht="28.5" customHeight="1">
      <c r="A62" s="33"/>
      <c r="B62" s="43"/>
      <c r="C62" s="21" t="s">
        <v>107</v>
      </c>
      <c r="D62" s="21" t="s">
        <v>107</v>
      </c>
      <c r="E62" s="19">
        <v>247.78</v>
      </c>
      <c r="F62" s="22">
        <v>21.22</v>
      </c>
      <c r="G62" s="22"/>
      <c r="H62" s="22">
        <v>0.92</v>
      </c>
      <c r="I62" s="22">
        <v>5.11</v>
      </c>
      <c r="J62" s="19"/>
      <c r="K62" s="19">
        <f t="shared" si="0"/>
        <v>275.03000000000003</v>
      </c>
      <c r="L62" s="18">
        <v>45.15</v>
      </c>
      <c r="M62" s="18">
        <v>11.69</v>
      </c>
      <c r="N62" s="18">
        <v>5.22</v>
      </c>
      <c r="O62" s="18">
        <v>2.3</v>
      </c>
      <c r="P62" s="18">
        <v>0.64</v>
      </c>
      <c r="Q62" s="19">
        <v>65.47</v>
      </c>
      <c r="R62" s="22">
        <v>2.61</v>
      </c>
      <c r="S62" s="22">
        <v>31.76</v>
      </c>
      <c r="T62" s="19">
        <f t="shared" si="1"/>
        <v>164.84</v>
      </c>
      <c r="U62" s="20">
        <f t="shared" si="2"/>
        <v>439.87</v>
      </c>
    </row>
    <row r="63" spans="1:21" s="3" customFormat="1" ht="30.75" customHeight="1">
      <c r="A63" s="33" t="s">
        <v>39</v>
      </c>
      <c r="B63" s="43" t="s">
        <v>20</v>
      </c>
      <c r="C63" s="21" t="s">
        <v>108</v>
      </c>
      <c r="D63" s="21" t="s">
        <v>108</v>
      </c>
      <c r="E63" s="19">
        <v>236.17</v>
      </c>
      <c r="F63" s="22">
        <v>42.89</v>
      </c>
      <c r="G63" s="22"/>
      <c r="H63" s="22">
        <v>1.15</v>
      </c>
      <c r="I63" s="22">
        <v>2.69</v>
      </c>
      <c r="J63" s="19"/>
      <c r="K63" s="19">
        <f t="shared" si="0"/>
        <v>282.90000000000003</v>
      </c>
      <c r="L63" s="18">
        <v>23.74</v>
      </c>
      <c r="M63" s="18">
        <v>6.14</v>
      </c>
      <c r="N63" s="18">
        <v>2.74</v>
      </c>
      <c r="O63" s="18">
        <v>1.21</v>
      </c>
      <c r="P63" s="18">
        <v>0.33</v>
      </c>
      <c r="Q63" s="19">
        <v>66.21</v>
      </c>
      <c r="R63" s="22">
        <v>1.37</v>
      </c>
      <c r="S63" s="22">
        <v>16.72</v>
      </c>
      <c r="T63" s="19">
        <f t="shared" si="1"/>
        <v>118.46</v>
      </c>
      <c r="U63" s="20">
        <f t="shared" si="2"/>
        <v>401.36</v>
      </c>
    </row>
    <row r="64" spans="1:21" s="3" customFormat="1" ht="25.5">
      <c r="A64" s="33"/>
      <c r="B64" s="43"/>
      <c r="C64" s="21" t="s">
        <v>109</v>
      </c>
      <c r="D64" s="21" t="s">
        <v>109</v>
      </c>
      <c r="E64" s="19">
        <v>239.03</v>
      </c>
      <c r="F64" s="22">
        <v>32.69</v>
      </c>
      <c r="G64" s="22"/>
      <c r="H64" s="22">
        <v>0.88</v>
      </c>
      <c r="I64" s="22">
        <v>4.81</v>
      </c>
      <c r="J64" s="19"/>
      <c r="K64" s="19">
        <f t="shared" si="0"/>
        <v>277.41</v>
      </c>
      <c r="L64" s="18">
        <v>42.27</v>
      </c>
      <c r="M64" s="18">
        <v>10.97</v>
      </c>
      <c r="N64" s="18">
        <v>4.89</v>
      </c>
      <c r="O64" s="18">
        <v>2.15</v>
      </c>
      <c r="P64" s="18">
        <v>0.59</v>
      </c>
      <c r="Q64" s="19">
        <v>67.02</v>
      </c>
      <c r="R64" s="22">
        <v>2.44</v>
      </c>
      <c r="S64" s="22">
        <v>29.75</v>
      </c>
      <c r="T64" s="19">
        <f t="shared" si="1"/>
        <v>160.08</v>
      </c>
      <c r="U64" s="20">
        <f t="shared" si="2"/>
        <v>437.49</v>
      </c>
    </row>
    <row r="65" spans="1:21" s="3" customFormat="1" ht="25.5">
      <c r="A65" s="33"/>
      <c r="B65" s="43"/>
      <c r="C65" s="35" t="s">
        <v>110</v>
      </c>
      <c r="D65" s="21" t="s">
        <v>111</v>
      </c>
      <c r="E65" s="18">
        <v>226.69</v>
      </c>
      <c r="F65" s="22">
        <v>40.52</v>
      </c>
      <c r="G65" s="22"/>
      <c r="H65" s="22">
        <v>1.09</v>
      </c>
      <c r="I65" s="22">
        <v>2.75</v>
      </c>
      <c r="J65" s="18"/>
      <c r="K65" s="19">
        <f t="shared" si="0"/>
        <v>271.05</v>
      </c>
      <c r="L65" s="18">
        <v>24.22</v>
      </c>
      <c r="M65" s="18">
        <v>6.27</v>
      </c>
      <c r="N65" s="18">
        <v>2.8</v>
      </c>
      <c r="O65" s="18">
        <v>1.24</v>
      </c>
      <c r="P65" s="18">
        <v>0.34</v>
      </c>
      <c r="Q65" s="18">
        <v>58.53</v>
      </c>
      <c r="R65" s="22">
        <v>1.4</v>
      </c>
      <c r="S65" s="22">
        <v>17.07</v>
      </c>
      <c r="T65" s="19">
        <f t="shared" si="1"/>
        <v>111.87</v>
      </c>
      <c r="U65" s="20">
        <f t="shared" si="2"/>
        <v>382.92</v>
      </c>
    </row>
    <row r="66" spans="1:21" s="3" customFormat="1" ht="12.75" customHeight="1">
      <c r="A66" s="33"/>
      <c r="B66" s="43"/>
      <c r="C66" s="36"/>
      <c r="D66" s="21" t="s">
        <v>112</v>
      </c>
      <c r="E66" s="18">
        <v>226.69</v>
      </c>
      <c r="F66" s="22">
        <v>40.52</v>
      </c>
      <c r="G66" s="22"/>
      <c r="H66" s="22">
        <v>1.09</v>
      </c>
      <c r="I66" s="22">
        <v>2.75</v>
      </c>
      <c r="J66" s="18"/>
      <c r="K66" s="19">
        <f t="shared" si="0"/>
        <v>271.05</v>
      </c>
      <c r="L66" s="18">
        <v>24.22</v>
      </c>
      <c r="M66" s="18">
        <v>6.27</v>
      </c>
      <c r="N66" s="18">
        <v>2.8</v>
      </c>
      <c r="O66" s="18">
        <v>1.24</v>
      </c>
      <c r="P66" s="18">
        <v>0.34</v>
      </c>
      <c r="Q66" s="18">
        <v>58.53</v>
      </c>
      <c r="R66" s="22">
        <v>1.4</v>
      </c>
      <c r="S66" s="22">
        <v>17.07</v>
      </c>
      <c r="T66" s="19">
        <f t="shared" si="1"/>
        <v>111.87</v>
      </c>
      <c r="U66" s="20">
        <f t="shared" si="2"/>
        <v>382.92</v>
      </c>
    </row>
    <row r="67" spans="1:21" s="3" customFormat="1" ht="25.5">
      <c r="A67" s="33"/>
      <c r="B67" s="43"/>
      <c r="C67" s="37"/>
      <c r="D67" s="21" t="s">
        <v>113</v>
      </c>
      <c r="E67" s="18">
        <v>226.69</v>
      </c>
      <c r="F67" s="22">
        <v>40.52</v>
      </c>
      <c r="G67" s="22"/>
      <c r="H67" s="22">
        <v>1.09</v>
      </c>
      <c r="I67" s="22">
        <v>2.75</v>
      </c>
      <c r="J67" s="18"/>
      <c r="K67" s="19">
        <f t="shared" si="0"/>
        <v>271.05</v>
      </c>
      <c r="L67" s="18">
        <v>24.22</v>
      </c>
      <c r="M67" s="18">
        <v>6.27</v>
      </c>
      <c r="N67" s="18">
        <v>2.8</v>
      </c>
      <c r="O67" s="18">
        <v>1.24</v>
      </c>
      <c r="P67" s="18">
        <v>0.34</v>
      </c>
      <c r="Q67" s="18">
        <v>58.53</v>
      </c>
      <c r="R67" s="22">
        <v>1.4</v>
      </c>
      <c r="S67" s="22">
        <v>17.07</v>
      </c>
      <c r="T67" s="19">
        <f t="shared" si="1"/>
        <v>111.87</v>
      </c>
      <c r="U67" s="20">
        <f t="shared" si="2"/>
        <v>382.92</v>
      </c>
    </row>
    <row r="68" spans="1:21" s="3" customFormat="1" ht="12" customHeight="1">
      <c r="A68" s="33"/>
      <c r="B68" s="43"/>
      <c r="C68" s="35" t="s">
        <v>114</v>
      </c>
      <c r="D68" s="21" t="s">
        <v>115</v>
      </c>
      <c r="E68" s="18">
        <v>257.99</v>
      </c>
      <c r="F68" s="22">
        <v>32.96</v>
      </c>
      <c r="G68" s="22"/>
      <c r="H68" s="22">
        <v>0.88</v>
      </c>
      <c r="I68" s="22">
        <v>4.99</v>
      </c>
      <c r="J68" s="18"/>
      <c r="K68" s="19">
        <f t="shared" si="0"/>
        <v>296.82</v>
      </c>
      <c r="L68" s="18">
        <v>44.07</v>
      </c>
      <c r="M68" s="18">
        <v>11.43</v>
      </c>
      <c r="N68" s="18">
        <v>5.1</v>
      </c>
      <c r="O68" s="18">
        <v>2.25</v>
      </c>
      <c r="P68" s="18">
        <v>0.61</v>
      </c>
      <c r="Q68" s="18">
        <v>66.95</v>
      </c>
      <c r="R68" s="22">
        <v>2.55</v>
      </c>
      <c r="S68" s="22">
        <v>31.01</v>
      </c>
      <c r="T68" s="19">
        <f t="shared" si="1"/>
        <v>163.97</v>
      </c>
      <c r="U68" s="20">
        <f t="shared" si="2"/>
        <v>460.78999999999996</v>
      </c>
    </row>
    <row r="69" spans="1:21" s="3" customFormat="1" ht="25.5">
      <c r="A69" s="33"/>
      <c r="B69" s="43"/>
      <c r="C69" s="36"/>
      <c r="D69" s="21" t="s">
        <v>116</v>
      </c>
      <c r="E69" s="18">
        <v>257.99</v>
      </c>
      <c r="F69" s="22">
        <v>32.96</v>
      </c>
      <c r="G69" s="22"/>
      <c r="H69" s="22">
        <v>0.88</v>
      </c>
      <c r="I69" s="22">
        <v>4.99</v>
      </c>
      <c r="J69" s="18"/>
      <c r="K69" s="19">
        <f t="shared" si="0"/>
        <v>296.82</v>
      </c>
      <c r="L69" s="18">
        <v>44.07</v>
      </c>
      <c r="M69" s="18">
        <v>11.43</v>
      </c>
      <c r="N69" s="18">
        <v>5.1</v>
      </c>
      <c r="O69" s="18">
        <v>2.25</v>
      </c>
      <c r="P69" s="18">
        <v>0.61</v>
      </c>
      <c r="Q69" s="18">
        <v>66.95</v>
      </c>
      <c r="R69" s="22">
        <v>2.55</v>
      </c>
      <c r="S69" s="22">
        <v>31.01</v>
      </c>
      <c r="T69" s="19">
        <f t="shared" si="1"/>
        <v>163.97</v>
      </c>
      <c r="U69" s="20">
        <f t="shared" si="2"/>
        <v>460.78999999999996</v>
      </c>
    </row>
    <row r="70" spans="1:21" s="3" customFormat="1" ht="12.75" customHeight="1">
      <c r="A70" s="33"/>
      <c r="B70" s="43"/>
      <c r="C70" s="37"/>
      <c r="D70" s="21" t="s">
        <v>117</v>
      </c>
      <c r="E70" s="18">
        <v>257.99</v>
      </c>
      <c r="F70" s="22">
        <v>32.96</v>
      </c>
      <c r="G70" s="22"/>
      <c r="H70" s="22">
        <v>0.88</v>
      </c>
      <c r="I70" s="22">
        <v>4.99</v>
      </c>
      <c r="J70" s="18"/>
      <c r="K70" s="19">
        <f t="shared" si="0"/>
        <v>296.82</v>
      </c>
      <c r="L70" s="18">
        <v>44.07</v>
      </c>
      <c r="M70" s="18">
        <v>11.43</v>
      </c>
      <c r="N70" s="18">
        <v>5.1</v>
      </c>
      <c r="O70" s="18">
        <v>2.25</v>
      </c>
      <c r="P70" s="18">
        <v>0.61</v>
      </c>
      <c r="Q70" s="18">
        <v>66.95</v>
      </c>
      <c r="R70" s="22">
        <v>2.55</v>
      </c>
      <c r="S70" s="22">
        <v>31.01</v>
      </c>
      <c r="T70" s="19">
        <f t="shared" si="1"/>
        <v>163.97</v>
      </c>
      <c r="U70" s="20">
        <f t="shared" si="2"/>
        <v>460.78999999999996</v>
      </c>
    </row>
    <row r="71" spans="1:21" s="3" customFormat="1" ht="12.75">
      <c r="A71" s="33" t="s">
        <v>40</v>
      </c>
      <c r="B71" s="43" t="s">
        <v>26</v>
      </c>
      <c r="C71" s="21" t="s">
        <v>118</v>
      </c>
      <c r="D71" s="21" t="s">
        <v>118</v>
      </c>
      <c r="E71" s="19">
        <v>218.36</v>
      </c>
      <c r="F71" s="22">
        <v>28.98</v>
      </c>
      <c r="G71" s="22"/>
      <c r="H71" s="22">
        <v>1.26</v>
      </c>
      <c r="I71" s="22">
        <v>2.73</v>
      </c>
      <c r="J71" s="19"/>
      <c r="K71" s="19">
        <f t="shared" si="0"/>
        <v>251.32999999999998</v>
      </c>
      <c r="L71" s="18">
        <v>24.04</v>
      </c>
      <c r="M71" s="18">
        <v>6.23</v>
      </c>
      <c r="N71" s="18">
        <v>2.79</v>
      </c>
      <c r="O71" s="18">
        <v>1.23</v>
      </c>
      <c r="P71" s="18">
        <v>0.33</v>
      </c>
      <c r="Q71" s="19">
        <v>61.23</v>
      </c>
      <c r="R71" s="22">
        <v>1.38</v>
      </c>
      <c r="S71" s="22">
        <v>16.94</v>
      </c>
      <c r="T71" s="19">
        <f t="shared" si="1"/>
        <v>114.16999999999999</v>
      </c>
      <c r="U71" s="20">
        <f t="shared" si="2"/>
        <v>365.5</v>
      </c>
    </row>
    <row r="72" spans="1:21" s="3" customFormat="1" ht="25.5">
      <c r="A72" s="33"/>
      <c r="B72" s="43"/>
      <c r="C72" s="35" t="s">
        <v>119</v>
      </c>
      <c r="D72" s="21" t="s">
        <v>120</v>
      </c>
      <c r="E72" s="18">
        <v>193.04</v>
      </c>
      <c r="F72" s="22">
        <v>26.950000000000077</v>
      </c>
      <c r="G72" s="22"/>
      <c r="H72" s="22">
        <v>1.17</v>
      </c>
      <c r="I72" s="22">
        <v>2.54</v>
      </c>
      <c r="J72" s="18"/>
      <c r="K72" s="19">
        <f t="shared" si="0"/>
        <v>223.70000000000005</v>
      </c>
      <c r="L72" s="18">
        <v>22.36</v>
      </c>
      <c r="M72" s="18">
        <v>5.8</v>
      </c>
      <c r="N72" s="18">
        <v>2.59</v>
      </c>
      <c r="O72" s="18">
        <v>1.14</v>
      </c>
      <c r="P72" s="18">
        <v>0.31</v>
      </c>
      <c r="Q72" s="18">
        <v>54.12</v>
      </c>
      <c r="R72" s="22">
        <v>1.28</v>
      </c>
      <c r="S72" s="22">
        <v>15.75</v>
      </c>
      <c r="T72" s="19">
        <f t="shared" si="1"/>
        <v>103.35</v>
      </c>
      <c r="U72" s="20">
        <f t="shared" si="2"/>
        <v>327.05000000000007</v>
      </c>
    </row>
    <row r="73" spans="1:21" s="3" customFormat="1" ht="25.5">
      <c r="A73" s="33"/>
      <c r="B73" s="43"/>
      <c r="C73" s="36"/>
      <c r="D73" s="21" t="s">
        <v>121</v>
      </c>
      <c r="E73" s="18">
        <v>193.04</v>
      </c>
      <c r="F73" s="22">
        <v>26.950000000000077</v>
      </c>
      <c r="G73" s="22"/>
      <c r="H73" s="22">
        <v>1.17</v>
      </c>
      <c r="I73" s="22">
        <v>2.54</v>
      </c>
      <c r="J73" s="18"/>
      <c r="K73" s="19">
        <f t="shared" si="0"/>
        <v>223.70000000000005</v>
      </c>
      <c r="L73" s="18">
        <v>22.36</v>
      </c>
      <c r="M73" s="18">
        <v>5.8</v>
      </c>
      <c r="N73" s="18">
        <v>2.59</v>
      </c>
      <c r="O73" s="18">
        <v>1.14</v>
      </c>
      <c r="P73" s="18">
        <v>0.31</v>
      </c>
      <c r="Q73" s="18">
        <v>54.12</v>
      </c>
      <c r="R73" s="22">
        <v>1.28</v>
      </c>
      <c r="S73" s="22">
        <v>15.75</v>
      </c>
      <c r="T73" s="19">
        <f t="shared" si="1"/>
        <v>103.35</v>
      </c>
      <c r="U73" s="20">
        <f t="shared" si="2"/>
        <v>327.05000000000007</v>
      </c>
    </row>
    <row r="74" spans="1:21" s="3" customFormat="1" ht="12.75" customHeight="1">
      <c r="A74" s="33"/>
      <c r="B74" s="43"/>
      <c r="C74" s="37"/>
      <c r="D74" s="21" t="s">
        <v>122</v>
      </c>
      <c r="E74" s="18">
        <v>193.04</v>
      </c>
      <c r="F74" s="22">
        <v>26.950000000000077</v>
      </c>
      <c r="G74" s="22"/>
      <c r="H74" s="22">
        <v>1.17</v>
      </c>
      <c r="I74" s="22">
        <v>2.54</v>
      </c>
      <c r="J74" s="18"/>
      <c r="K74" s="19">
        <f t="shared" si="0"/>
        <v>223.70000000000005</v>
      </c>
      <c r="L74" s="18">
        <v>22.36</v>
      </c>
      <c r="M74" s="18">
        <v>5.8</v>
      </c>
      <c r="N74" s="18">
        <v>2.59</v>
      </c>
      <c r="O74" s="18">
        <v>1.14</v>
      </c>
      <c r="P74" s="18">
        <v>0.31</v>
      </c>
      <c r="Q74" s="18">
        <v>54.12</v>
      </c>
      <c r="R74" s="22">
        <v>1.28</v>
      </c>
      <c r="S74" s="22">
        <v>15.75</v>
      </c>
      <c r="T74" s="19">
        <f t="shared" si="1"/>
        <v>103.35</v>
      </c>
      <c r="U74" s="20">
        <f t="shared" si="2"/>
        <v>327.05000000000007</v>
      </c>
    </row>
    <row r="75" spans="1:21" s="3" customFormat="1" ht="25.5">
      <c r="A75" s="33"/>
      <c r="B75" s="43"/>
      <c r="C75" s="35" t="s">
        <v>123</v>
      </c>
      <c r="D75" s="21" t="s">
        <v>124</v>
      </c>
      <c r="E75" s="18">
        <v>221.22</v>
      </c>
      <c r="F75" s="22">
        <v>20.65</v>
      </c>
      <c r="G75" s="22"/>
      <c r="H75" s="22">
        <v>0.9</v>
      </c>
      <c r="I75" s="22">
        <v>4.74</v>
      </c>
      <c r="J75" s="18"/>
      <c r="K75" s="19">
        <f t="shared" si="0"/>
        <v>247.51000000000002</v>
      </c>
      <c r="L75" s="18">
        <v>41.83</v>
      </c>
      <c r="M75" s="18">
        <v>10.84</v>
      </c>
      <c r="N75" s="18">
        <v>4.84</v>
      </c>
      <c r="O75" s="18">
        <v>2.13</v>
      </c>
      <c r="P75" s="18">
        <v>0.58</v>
      </c>
      <c r="Q75" s="18">
        <v>62.03</v>
      </c>
      <c r="R75" s="22">
        <v>2.41</v>
      </c>
      <c r="S75" s="22">
        <v>29.45</v>
      </c>
      <c r="T75" s="19">
        <f t="shared" si="1"/>
        <v>154.10999999999999</v>
      </c>
      <c r="U75" s="20">
        <f t="shared" si="2"/>
        <v>401.62</v>
      </c>
    </row>
    <row r="76" spans="1:21" s="3" customFormat="1" ht="25.5">
      <c r="A76" s="33"/>
      <c r="B76" s="43"/>
      <c r="C76" s="36"/>
      <c r="D76" s="21" t="s">
        <v>125</v>
      </c>
      <c r="E76" s="18">
        <v>221.22</v>
      </c>
      <c r="F76" s="22">
        <v>20.65</v>
      </c>
      <c r="G76" s="22"/>
      <c r="H76" s="22">
        <v>0.9</v>
      </c>
      <c r="I76" s="22">
        <v>4.74</v>
      </c>
      <c r="J76" s="18"/>
      <c r="K76" s="19">
        <f t="shared" si="0"/>
        <v>247.51000000000002</v>
      </c>
      <c r="L76" s="18">
        <v>41.83</v>
      </c>
      <c r="M76" s="18">
        <v>10.84</v>
      </c>
      <c r="N76" s="18">
        <v>4.84</v>
      </c>
      <c r="O76" s="18">
        <v>2.13</v>
      </c>
      <c r="P76" s="18">
        <v>0.58</v>
      </c>
      <c r="Q76" s="18">
        <v>62.03</v>
      </c>
      <c r="R76" s="22">
        <v>2.41</v>
      </c>
      <c r="S76" s="22">
        <v>29.45</v>
      </c>
      <c r="T76" s="19">
        <f t="shared" si="1"/>
        <v>154.10999999999999</v>
      </c>
      <c r="U76" s="20">
        <f t="shared" si="2"/>
        <v>401.62</v>
      </c>
    </row>
    <row r="77" spans="1:21" s="3" customFormat="1" ht="25.5">
      <c r="A77" s="33"/>
      <c r="B77" s="43"/>
      <c r="C77" s="37"/>
      <c r="D77" s="21" t="s">
        <v>126</v>
      </c>
      <c r="E77" s="18">
        <v>221.22</v>
      </c>
      <c r="F77" s="22">
        <v>20.65</v>
      </c>
      <c r="G77" s="22"/>
      <c r="H77" s="22">
        <v>0.9</v>
      </c>
      <c r="I77" s="22">
        <v>4.74</v>
      </c>
      <c r="J77" s="18"/>
      <c r="K77" s="19">
        <f aca="true" t="shared" si="3" ref="K77:K140">SUM(E77:J77)</f>
        <v>247.51000000000002</v>
      </c>
      <c r="L77" s="18">
        <v>41.83</v>
      </c>
      <c r="M77" s="18">
        <v>10.84</v>
      </c>
      <c r="N77" s="18">
        <v>4.84</v>
      </c>
      <c r="O77" s="18">
        <v>2.13</v>
      </c>
      <c r="P77" s="18">
        <v>0.58</v>
      </c>
      <c r="Q77" s="18">
        <v>62.03</v>
      </c>
      <c r="R77" s="22">
        <v>2.41</v>
      </c>
      <c r="S77" s="22">
        <v>29.45</v>
      </c>
      <c r="T77" s="19">
        <f aca="true" t="shared" si="4" ref="T77:T140">SUM(L77:S77)</f>
        <v>154.10999999999999</v>
      </c>
      <c r="U77" s="20">
        <f aca="true" t="shared" si="5" ref="U77:U140">T77+K77</f>
        <v>401.62</v>
      </c>
    </row>
    <row r="78" spans="1:21" s="3" customFormat="1" ht="12.75">
      <c r="A78" s="38" t="s">
        <v>15</v>
      </c>
      <c r="B78" s="43" t="s">
        <v>21</v>
      </c>
      <c r="C78" s="21" t="s">
        <v>127</v>
      </c>
      <c r="D78" s="21" t="s">
        <v>127</v>
      </c>
      <c r="E78" s="19">
        <v>216.57</v>
      </c>
      <c r="F78" s="22">
        <v>28.930000000000078</v>
      </c>
      <c r="G78" s="22"/>
      <c r="H78" s="22">
        <v>1.26</v>
      </c>
      <c r="I78" s="22">
        <v>2.69</v>
      </c>
      <c r="J78" s="19"/>
      <c r="K78" s="19">
        <f t="shared" si="3"/>
        <v>249.45000000000005</v>
      </c>
      <c r="L78" s="18">
        <v>23.82</v>
      </c>
      <c r="M78" s="18">
        <v>6.16</v>
      </c>
      <c r="N78" s="18">
        <v>2.75</v>
      </c>
      <c r="O78" s="18">
        <v>1.23</v>
      </c>
      <c r="P78" s="18">
        <v>0.33</v>
      </c>
      <c r="Q78" s="19">
        <v>60.72</v>
      </c>
      <c r="R78" s="22">
        <v>1.38</v>
      </c>
      <c r="S78" s="22">
        <v>16.76</v>
      </c>
      <c r="T78" s="19">
        <f t="shared" si="4"/>
        <v>113.14999999999999</v>
      </c>
      <c r="U78" s="20">
        <f t="shared" si="5"/>
        <v>362.6</v>
      </c>
    </row>
    <row r="79" spans="1:21" s="3" customFormat="1" ht="12.75">
      <c r="A79" s="39"/>
      <c r="B79" s="43"/>
      <c r="C79" s="21" t="s">
        <v>128</v>
      </c>
      <c r="D79" s="21" t="s">
        <v>128</v>
      </c>
      <c r="E79" s="19">
        <v>219.43</v>
      </c>
      <c r="F79" s="22">
        <v>20.6</v>
      </c>
      <c r="G79" s="22"/>
      <c r="H79" s="22">
        <v>0.89</v>
      </c>
      <c r="I79" s="22">
        <v>4.73</v>
      </c>
      <c r="J79" s="19"/>
      <c r="K79" s="19">
        <f t="shared" si="3"/>
        <v>245.64999999999995</v>
      </c>
      <c r="L79" s="18">
        <v>41.6</v>
      </c>
      <c r="M79" s="18">
        <v>10.77</v>
      </c>
      <c r="N79" s="18">
        <v>4.81</v>
      </c>
      <c r="O79" s="18">
        <v>2.11</v>
      </c>
      <c r="P79" s="18">
        <v>0.57</v>
      </c>
      <c r="Q79" s="19">
        <v>61.52</v>
      </c>
      <c r="R79" s="22">
        <v>2.41</v>
      </c>
      <c r="S79" s="22">
        <v>29.27</v>
      </c>
      <c r="T79" s="19">
        <f t="shared" si="4"/>
        <v>153.06</v>
      </c>
      <c r="U79" s="20">
        <f t="shared" si="5"/>
        <v>398.7099999999999</v>
      </c>
    </row>
    <row r="80" spans="1:21" s="3" customFormat="1" ht="12.75">
      <c r="A80" s="39"/>
      <c r="B80" s="43"/>
      <c r="C80" s="35" t="s">
        <v>129</v>
      </c>
      <c r="D80" s="21" t="s">
        <v>130</v>
      </c>
      <c r="E80" s="18">
        <v>191.44</v>
      </c>
      <c r="F80" s="22">
        <v>26.910000000000068</v>
      </c>
      <c r="G80" s="22"/>
      <c r="H80" s="22">
        <v>1.17</v>
      </c>
      <c r="I80" s="22">
        <v>2.5</v>
      </c>
      <c r="J80" s="18"/>
      <c r="K80" s="19">
        <f t="shared" si="3"/>
        <v>222.02</v>
      </c>
      <c r="L80" s="18">
        <v>22.15</v>
      </c>
      <c r="M80" s="18">
        <v>5.73</v>
      </c>
      <c r="N80" s="18">
        <v>2.56</v>
      </c>
      <c r="O80" s="18">
        <v>1.14</v>
      </c>
      <c r="P80" s="18">
        <v>0.31</v>
      </c>
      <c r="Q80" s="18">
        <v>53.69</v>
      </c>
      <c r="R80" s="22">
        <v>1.28</v>
      </c>
      <c r="S80" s="22">
        <v>15.58</v>
      </c>
      <c r="T80" s="19">
        <f t="shared" si="4"/>
        <v>102.44</v>
      </c>
      <c r="U80" s="20">
        <f t="shared" si="5"/>
        <v>324.46000000000004</v>
      </c>
    </row>
    <row r="81" spans="1:21" s="3" customFormat="1" ht="12.75">
      <c r="A81" s="39"/>
      <c r="B81" s="43"/>
      <c r="C81" s="36"/>
      <c r="D81" s="21" t="s">
        <v>131</v>
      </c>
      <c r="E81" s="18">
        <v>191.44</v>
      </c>
      <c r="F81" s="22">
        <v>26.910000000000068</v>
      </c>
      <c r="G81" s="22"/>
      <c r="H81" s="22">
        <v>1.17</v>
      </c>
      <c r="I81" s="22">
        <v>2.5</v>
      </c>
      <c r="J81" s="18"/>
      <c r="K81" s="19">
        <f t="shared" si="3"/>
        <v>222.02</v>
      </c>
      <c r="L81" s="18">
        <v>22.15</v>
      </c>
      <c r="M81" s="18">
        <v>5.73</v>
      </c>
      <c r="N81" s="18">
        <v>2.56</v>
      </c>
      <c r="O81" s="18">
        <v>1.14</v>
      </c>
      <c r="P81" s="18">
        <v>0.31</v>
      </c>
      <c r="Q81" s="18">
        <v>53.69</v>
      </c>
      <c r="R81" s="22">
        <v>1.28</v>
      </c>
      <c r="S81" s="22">
        <v>15.58</v>
      </c>
      <c r="T81" s="19">
        <f t="shared" si="4"/>
        <v>102.44</v>
      </c>
      <c r="U81" s="20">
        <f t="shared" si="5"/>
        <v>324.46000000000004</v>
      </c>
    </row>
    <row r="82" spans="1:21" s="3" customFormat="1" ht="12.75">
      <c r="A82" s="39"/>
      <c r="B82" s="43"/>
      <c r="C82" s="37"/>
      <c r="D82" s="21" t="s">
        <v>132</v>
      </c>
      <c r="E82" s="18">
        <v>191.44</v>
      </c>
      <c r="F82" s="22">
        <v>26.910000000000068</v>
      </c>
      <c r="G82" s="22"/>
      <c r="H82" s="22">
        <v>1.17</v>
      </c>
      <c r="I82" s="22">
        <v>2.5</v>
      </c>
      <c r="J82" s="18"/>
      <c r="K82" s="19">
        <f t="shared" si="3"/>
        <v>222.02</v>
      </c>
      <c r="L82" s="18">
        <v>22.15</v>
      </c>
      <c r="M82" s="18">
        <v>5.73</v>
      </c>
      <c r="N82" s="18">
        <v>2.56</v>
      </c>
      <c r="O82" s="18">
        <v>1.14</v>
      </c>
      <c r="P82" s="18">
        <v>0.31</v>
      </c>
      <c r="Q82" s="18">
        <v>53.69</v>
      </c>
      <c r="R82" s="22">
        <v>1.28</v>
      </c>
      <c r="S82" s="22">
        <v>15.58</v>
      </c>
      <c r="T82" s="19">
        <f t="shared" si="4"/>
        <v>102.44</v>
      </c>
      <c r="U82" s="20">
        <f t="shared" si="5"/>
        <v>324.46000000000004</v>
      </c>
    </row>
    <row r="83" spans="1:21" s="3" customFormat="1" ht="12.75">
      <c r="A83" s="39"/>
      <c r="B83" s="43"/>
      <c r="C83" s="35" t="s">
        <v>133</v>
      </c>
      <c r="D83" s="21" t="s">
        <v>134</v>
      </c>
      <c r="E83" s="18">
        <v>219.43</v>
      </c>
      <c r="F83" s="22">
        <v>20.6</v>
      </c>
      <c r="G83" s="22"/>
      <c r="H83" s="22">
        <v>0.89</v>
      </c>
      <c r="I83" s="22">
        <v>4.73</v>
      </c>
      <c r="J83" s="18"/>
      <c r="K83" s="19">
        <f t="shared" si="3"/>
        <v>245.64999999999995</v>
      </c>
      <c r="L83" s="18">
        <v>41.6</v>
      </c>
      <c r="M83" s="18">
        <v>10.77</v>
      </c>
      <c r="N83" s="18">
        <v>4.81</v>
      </c>
      <c r="O83" s="18">
        <v>2.11</v>
      </c>
      <c r="P83" s="18">
        <v>0.57</v>
      </c>
      <c r="Q83" s="18">
        <v>61.52</v>
      </c>
      <c r="R83" s="22">
        <v>2.41</v>
      </c>
      <c r="S83" s="22">
        <v>29.27</v>
      </c>
      <c r="T83" s="19">
        <f t="shared" si="4"/>
        <v>153.06</v>
      </c>
      <c r="U83" s="20">
        <f t="shared" si="5"/>
        <v>398.7099999999999</v>
      </c>
    </row>
    <row r="84" spans="1:21" s="3" customFormat="1" ht="18" customHeight="1">
      <c r="A84" s="39"/>
      <c r="B84" s="43"/>
      <c r="C84" s="36"/>
      <c r="D84" s="21" t="s">
        <v>135</v>
      </c>
      <c r="E84" s="18">
        <v>219.43</v>
      </c>
      <c r="F84" s="22">
        <v>20.6</v>
      </c>
      <c r="G84" s="22"/>
      <c r="H84" s="22">
        <v>0.89</v>
      </c>
      <c r="I84" s="22">
        <v>4.73</v>
      </c>
      <c r="J84" s="18"/>
      <c r="K84" s="19">
        <f t="shared" si="3"/>
        <v>245.64999999999995</v>
      </c>
      <c r="L84" s="18">
        <v>41.6</v>
      </c>
      <c r="M84" s="18">
        <v>10.77</v>
      </c>
      <c r="N84" s="18">
        <v>4.81</v>
      </c>
      <c r="O84" s="18">
        <v>2.11</v>
      </c>
      <c r="P84" s="18">
        <v>0.57</v>
      </c>
      <c r="Q84" s="18">
        <v>61.52</v>
      </c>
      <c r="R84" s="22">
        <v>2.41</v>
      </c>
      <c r="S84" s="22">
        <v>29.27</v>
      </c>
      <c r="T84" s="19">
        <f t="shared" si="4"/>
        <v>153.06</v>
      </c>
      <c r="U84" s="20">
        <f t="shared" si="5"/>
        <v>398.7099999999999</v>
      </c>
    </row>
    <row r="85" spans="1:21" s="3" customFormat="1" ht="17.25" customHeight="1">
      <c r="A85" s="42"/>
      <c r="B85" s="43"/>
      <c r="C85" s="37"/>
      <c r="D85" s="21" t="s">
        <v>136</v>
      </c>
      <c r="E85" s="18">
        <v>219.43</v>
      </c>
      <c r="F85" s="22">
        <v>20.6</v>
      </c>
      <c r="G85" s="22"/>
      <c r="H85" s="22">
        <v>0.89</v>
      </c>
      <c r="I85" s="22">
        <v>4.73</v>
      </c>
      <c r="J85" s="18"/>
      <c r="K85" s="19">
        <f t="shared" si="3"/>
        <v>245.64999999999995</v>
      </c>
      <c r="L85" s="18">
        <v>41.6</v>
      </c>
      <c r="M85" s="18">
        <v>10.77</v>
      </c>
      <c r="N85" s="18">
        <v>4.81</v>
      </c>
      <c r="O85" s="18">
        <v>2.11</v>
      </c>
      <c r="P85" s="18">
        <v>0.57</v>
      </c>
      <c r="Q85" s="18">
        <v>61.52</v>
      </c>
      <c r="R85" s="22">
        <v>2.41</v>
      </c>
      <c r="S85" s="22">
        <v>29.27</v>
      </c>
      <c r="T85" s="19">
        <f t="shared" si="4"/>
        <v>153.06</v>
      </c>
      <c r="U85" s="20">
        <f t="shared" si="5"/>
        <v>398.7099999999999</v>
      </c>
    </row>
    <row r="86" spans="1:21" s="3" customFormat="1" ht="18.75" customHeight="1">
      <c r="A86" s="38" t="s">
        <v>17</v>
      </c>
      <c r="B86" s="45" t="s">
        <v>22</v>
      </c>
      <c r="C86" s="21" t="s">
        <v>137</v>
      </c>
      <c r="D86" s="21" t="s">
        <v>137</v>
      </c>
      <c r="E86" s="19">
        <v>157.84</v>
      </c>
      <c r="F86" s="22">
        <v>26.9</v>
      </c>
      <c r="G86" s="22"/>
      <c r="H86" s="22">
        <v>1.17</v>
      </c>
      <c r="I86" s="22">
        <v>1.84</v>
      </c>
      <c r="J86" s="19"/>
      <c r="K86" s="19">
        <f t="shared" si="3"/>
        <v>187.75000000000003</v>
      </c>
      <c r="L86" s="18">
        <v>16.12</v>
      </c>
      <c r="M86" s="18">
        <v>4.18</v>
      </c>
      <c r="N86" s="18">
        <v>1.87</v>
      </c>
      <c r="O86" s="18">
        <v>0.81</v>
      </c>
      <c r="P86" s="18">
        <v>0.22</v>
      </c>
      <c r="Q86" s="19">
        <v>44.26</v>
      </c>
      <c r="R86" s="22">
        <v>0.95</v>
      </c>
      <c r="S86" s="22">
        <v>11.33</v>
      </c>
      <c r="T86" s="19">
        <f t="shared" si="4"/>
        <v>79.74</v>
      </c>
      <c r="U86" s="20">
        <f t="shared" si="5"/>
        <v>267.49</v>
      </c>
    </row>
    <row r="87" spans="1:21" s="3" customFormat="1" ht="17.25" customHeight="1">
      <c r="A87" s="39"/>
      <c r="B87" s="45"/>
      <c r="C87" s="21" t="s">
        <v>138</v>
      </c>
      <c r="D87" s="21" t="s">
        <v>138</v>
      </c>
      <c r="E87" s="19">
        <v>160.7</v>
      </c>
      <c r="F87" s="22">
        <v>18.8</v>
      </c>
      <c r="G87" s="22"/>
      <c r="H87" s="22">
        <v>0.82</v>
      </c>
      <c r="I87" s="22">
        <v>3.83</v>
      </c>
      <c r="J87" s="19"/>
      <c r="K87" s="19">
        <f t="shared" si="3"/>
        <v>184.15</v>
      </c>
      <c r="L87" s="18">
        <v>33.8</v>
      </c>
      <c r="M87" s="18">
        <v>8.76</v>
      </c>
      <c r="N87" s="18">
        <v>3.91</v>
      </c>
      <c r="O87" s="18">
        <v>1.71</v>
      </c>
      <c r="P87" s="18">
        <v>0.47</v>
      </c>
      <c r="Q87" s="19">
        <v>45.06</v>
      </c>
      <c r="R87" s="22">
        <v>1.97</v>
      </c>
      <c r="S87" s="22">
        <v>23.78</v>
      </c>
      <c r="T87" s="19">
        <f t="shared" si="4"/>
        <v>119.46000000000001</v>
      </c>
      <c r="U87" s="20">
        <f t="shared" si="5"/>
        <v>303.61</v>
      </c>
    </row>
    <row r="88" spans="1:21" s="3" customFormat="1" ht="18" customHeight="1">
      <c r="A88" s="39"/>
      <c r="B88" s="45"/>
      <c r="C88" s="35" t="s">
        <v>139</v>
      </c>
      <c r="D88" s="21" t="s">
        <v>140</v>
      </c>
      <c r="E88" s="18">
        <v>221.95</v>
      </c>
      <c r="F88" s="22">
        <v>26.26</v>
      </c>
      <c r="G88" s="22"/>
      <c r="H88" s="22">
        <v>1.14</v>
      </c>
      <c r="I88" s="22">
        <v>2.85</v>
      </c>
      <c r="J88" s="18"/>
      <c r="K88" s="19">
        <f t="shared" si="3"/>
        <v>252.19999999999993</v>
      </c>
      <c r="L88" s="18">
        <v>25.03</v>
      </c>
      <c r="M88" s="18">
        <v>6.49</v>
      </c>
      <c r="N88" s="18">
        <v>2.9</v>
      </c>
      <c r="O88" s="18">
        <v>1.28</v>
      </c>
      <c r="P88" s="18">
        <v>0.35</v>
      </c>
      <c r="Q88" s="18">
        <v>36.84</v>
      </c>
      <c r="R88" s="22">
        <v>1.44</v>
      </c>
      <c r="S88" s="22">
        <v>17.59</v>
      </c>
      <c r="T88" s="19">
        <f t="shared" si="4"/>
        <v>91.92000000000002</v>
      </c>
      <c r="U88" s="20">
        <f t="shared" si="5"/>
        <v>344.11999999999995</v>
      </c>
    </row>
    <row r="89" spans="1:21" s="3" customFormat="1" ht="18" customHeight="1">
      <c r="A89" s="39"/>
      <c r="B89" s="45"/>
      <c r="C89" s="36"/>
      <c r="D89" s="21" t="s">
        <v>141</v>
      </c>
      <c r="E89" s="18">
        <v>221.95</v>
      </c>
      <c r="F89" s="22">
        <v>26.26</v>
      </c>
      <c r="G89" s="22"/>
      <c r="H89" s="22">
        <v>1.14</v>
      </c>
      <c r="I89" s="22">
        <v>2.85</v>
      </c>
      <c r="J89" s="18"/>
      <c r="K89" s="19">
        <f t="shared" si="3"/>
        <v>252.19999999999993</v>
      </c>
      <c r="L89" s="18">
        <v>25.03</v>
      </c>
      <c r="M89" s="18">
        <v>6.49</v>
      </c>
      <c r="N89" s="18">
        <v>2.9</v>
      </c>
      <c r="O89" s="18">
        <v>1.28</v>
      </c>
      <c r="P89" s="18">
        <v>0.35</v>
      </c>
      <c r="Q89" s="18">
        <v>36.84</v>
      </c>
      <c r="R89" s="22">
        <v>1.44</v>
      </c>
      <c r="S89" s="22">
        <v>17.59</v>
      </c>
      <c r="T89" s="19">
        <f t="shared" si="4"/>
        <v>91.92000000000002</v>
      </c>
      <c r="U89" s="20">
        <f t="shared" si="5"/>
        <v>344.11999999999995</v>
      </c>
    </row>
    <row r="90" spans="1:21" s="3" customFormat="1" ht="18.75" customHeight="1">
      <c r="A90" s="39"/>
      <c r="B90" s="45"/>
      <c r="C90" s="37"/>
      <c r="D90" s="21" t="s">
        <v>142</v>
      </c>
      <c r="E90" s="18">
        <v>221.95</v>
      </c>
      <c r="F90" s="22">
        <v>26.26</v>
      </c>
      <c r="G90" s="22"/>
      <c r="H90" s="22">
        <v>1.14</v>
      </c>
      <c r="I90" s="22">
        <v>2.85</v>
      </c>
      <c r="J90" s="18"/>
      <c r="K90" s="19">
        <f t="shared" si="3"/>
        <v>252.19999999999993</v>
      </c>
      <c r="L90" s="18">
        <v>25.03</v>
      </c>
      <c r="M90" s="18">
        <v>6.49</v>
      </c>
      <c r="N90" s="18">
        <v>2.9</v>
      </c>
      <c r="O90" s="18">
        <v>1.28</v>
      </c>
      <c r="P90" s="18">
        <v>0.35</v>
      </c>
      <c r="Q90" s="18">
        <v>36.84</v>
      </c>
      <c r="R90" s="22">
        <v>1.44</v>
      </c>
      <c r="S90" s="22">
        <v>17.59</v>
      </c>
      <c r="T90" s="19">
        <f t="shared" si="4"/>
        <v>91.92000000000002</v>
      </c>
      <c r="U90" s="20">
        <f t="shared" si="5"/>
        <v>344.11999999999995</v>
      </c>
    </row>
    <row r="91" spans="1:21" s="3" customFormat="1" ht="17.25" customHeight="1">
      <c r="A91" s="39"/>
      <c r="B91" s="45"/>
      <c r="C91" s="35" t="s">
        <v>143</v>
      </c>
      <c r="D91" s="21" t="s">
        <v>144</v>
      </c>
      <c r="E91" s="18">
        <v>254.19</v>
      </c>
      <c r="F91" s="22">
        <v>20.58</v>
      </c>
      <c r="G91" s="22"/>
      <c r="H91" s="22">
        <v>0.9</v>
      </c>
      <c r="I91" s="22">
        <v>5.03</v>
      </c>
      <c r="J91" s="18"/>
      <c r="K91" s="19">
        <f t="shared" si="3"/>
        <v>280.7</v>
      </c>
      <c r="L91" s="18">
        <v>44.33</v>
      </c>
      <c r="M91" s="18">
        <v>11.49</v>
      </c>
      <c r="N91" s="18">
        <v>5.14</v>
      </c>
      <c r="O91" s="18">
        <v>2.26</v>
      </c>
      <c r="P91" s="18">
        <v>0.62</v>
      </c>
      <c r="Q91" s="18">
        <v>42.19</v>
      </c>
      <c r="R91" s="22">
        <v>2.56</v>
      </c>
      <c r="S91" s="22">
        <v>31.18</v>
      </c>
      <c r="T91" s="19">
        <f t="shared" si="4"/>
        <v>139.77</v>
      </c>
      <c r="U91" s="20">
        <f t="shared" si="5"/>
        <v>420.47</v>
      </c>
    </row>
    <row r="92" spans="1:21" s="3" customFormat="1" ht="15.75" customHeight="1">
      <c r="A92" s="39"/>
      <c r="B92" s="45"/>
      <c r="C92" s="36"/>
      <c r="D92" s="21" t="s">
        <v>145</v>
      </c>
      <c r="E92" s="18">
        <v>254.19</v>
      </c>
      <c r="F92" s="22">
        <v>20.58</v>
      </c>
      <c r="G92" s="22"/>
      <c r="H92" s="22">
        <v>0.9</v>
      </c>
      <c r="I92" s="22">
        <v>5.03</v>
      </c>
      <c r="J92" s="18"/>
      <c r="K92" s="19">
        <f t="shared" si="3"/>
        <v>280.7</v>
      </c>
      <c r="L92" s="18">
        <v>44.33</v>
      </c>
      <c r="M92" s="18">
        <v>11.49</v>
      </c>
      <c r="N92" s="18">
        <v>5.14</v>
      </c>
      <c r="O92" s="18">
        <v>2.26</v>
      </c>
      <c r="P92" s="18">
        <v>0.62</v>
      </c>
      <c r="Q92" s="18">
        <v>42.19</v>
      </c>
      <c r="R92" s="22">
        <v>2.56</v>
      </c>
      <c r="S92" s="22">
        <v>31.18</v>
      </c>
      <c r="T92" s="19">
        <f t="shared" si="4"/>
        <v>139.77</v>
      </c>
      <c r="U92" s="20">
        <f t="shared" si="5"/>
        <v>420.47</v>
      </c>
    </row>
    <row r="93" spans="1:21" s="3" customFormat="1" ht="12.75">
      <c r="A93" s="42"/>
      <c r="B93" s="46"/>
      <c r="C93" s="37"/>
      <c r="D93" s="21" t="s">
        <v>146</v>
      </c>
      <c r="E93" s="18">
        <v>254.19</v>
      </c>
      <c r="F93" s="22">
        <v>20.58</v>
      </c>
      <c r="G93" s="22"/>
      <c r="H93" s="22">
        <v>0.9</v>
      </c>
      <c r="I93" s="22">
        <v>5.03</v>
      </c>
      <c r="J93" s="18"/>
      <c r="K93" s="19">
        <f t="shared" si="3"/>
        <v>280.7</v>
      </c>
      <c r="L93" s="18">
        <v>44.33</v>
      </c>
      <c r="M93" s="18">
        <v>11.49</v>
      </c>
      <c r="N93" s="18">
        <v>5.14</v>
      </c>
      <c r="O93" s="18">
        <v>2.26</v>
      </c>
      <c r="P93" s="18">
        <v>0.62</v>
      </c>
      <c r="Q93" s="18">
        <v>42.19</v>
      </c>
      <c r="R93" s="22">
        <v>2.56</v>
      </c>
      <c r="S93" s="22">
        <v>31.18</v>
      </c>
      <c r="T93" s="19">
        <f t="shared" si="4"/>
        <v>139.77</v>
      </c>
      <c r="U93" s="20">
        <f t="shared" si="5"/>
        <v>420.47</v>
      </c>
    </row>
    <row r="94" spans="1:21" s="3" customFormat="1" ht="37.5" customHeight="1">
      <c r="A94" s="38" t="s">
        <v>41</v>
      </c>
      <c r="B94" s="40" t="s">
        <v>27</v>
      </c>
      <c r="C94" s="21" t="s">
        <v>147</v>
      </c>
      <c r="D94" s="21" t="s">
        <v>147</v>
      </c>
      <c r="E94" s="19">
        <v>408.52</v>
      </c>
      <c r="F94" s="22">
        <v>32.38</v>
      </c>
      <c r="G94" s="22"/>
      <c r="H94" s="22">
        <v>1.41</v>
      </c>
      <c r="I94" s="22">
        <v>5.73</v>
      </c>
      <c r="J94" s="19"/>
      <c r="K94" s="19">
        <f t="shared" si="3"/>
        <v>448.03999999999996</v>
      </c>
      <c r="L94" s="18">
        <v>50.37</v>
      </c>
      <c r="M94" s="18">
        <v>13.06</v>
      </c>
      <c r="N94" s="18">
        <v>5.83</v>
      </c>
      <c r="O94" s="18">
        <v>2.58</v>
      </c>
      <c r="P94" s="18">
        <v>0.7</v>
      </c>
      <c r="Q94" s="19">
        <v>114.55</v>
      </c>
      <c r="R94" s="22">
        <v>2.91</v>
      </c>
      <c r="S94" s="22">
        <v>35.43</v>
      </c>
      <c r="T94" s="19">
        <f t="shared" si="4"/>
        <v>225.43</v>
      </c>
      <c r="U94" s="20">
        <f t="shared" si="5"/>
        <v>673.47</v>
      </c>
    </row>
    <row r="95" spans="1:21" s="3" customFormat="1" ht="10.5" customHeight="1">
      <c r="A95" s="39"/>
      <c r="B95" s="41"/>
      <c r="C95" s="21" t="s">
        <v>148</v>
      </c>
      <c r="D95" s="21" t="s">
        <v>148</v>
      </c>
      <c r="E95" s="19">
        <v>408.52</v>
      </c>
      <c r="F95" s="22">
        <v>32.38</v>
      </c>
      <c r="G95" s="22"/>
      <c r="H95" s="22">
        <v>1.41</v>
      </c>
      <c r="I95" s="22">
        <v>5.73</v>
      </c>
      <c r="J95" s="19"/>
      <c r="K95" s="19">
        <f t="shared" si="3"/>
        <v>448.03999999999996</v>
      </c>
      <c r="L95" s="18">
        <v>50.37</v>
      </c>
      <c r="M95" s="18">
        <v>13.06</v>
      </c>
      <c r="N95" s="18">
        <v>5.83</v>
      </c>
      <c r="O95" s="18">
        <v>2.58</v>
      </c>
      <c r="P95" s="18">
        <v>0.7</v>
      </c>
      <c r="Q95" s="19">
        <v>114.55</v>
      </c>
      <c r="R95" s="22">
        <v>2.91</v>
      </c>
      <c r="S95" s="22">
        <v>35.43</v>
      </c>
      <c r="T95" s="19">
        <f t="shared" si="4"/>
        <v>225.43</v>
      </c>
      <c r="U95" s="20">
        <f t="shared" si="5"/>
        <v>673.47</v>
      </c>
    </row>
    <row r="96" spans="1:21" s="3" customFormat="1" ht="12.75">
      <c r="A96" s="39"/>
      <c r="B96" s="41"/>
      <c r="C96" s="21" t="s">
        <v>149</v>
      </c>
      <c r="D96" s="21" t="s">
        <v>149</v>
      </c>
      <c r="E96" s="19">
        <v>415.51</v>
      </c>
      <c r="F96" s="22">
        <v>99.32</v>
      </c>
      <c r="G96" s="22"/>
      <c r="H96" s="22">
        <v>9.02</v>
      </c>
      <c r="I96" s="22">
        <v>4.17</v>
      </c>
      <c r="J96" s="19"/>
      <c r="K96" s="19">
        <f t="shared" si="3"/>
        <v>528.02</v>
      </c>
      <c r="L96" s="18">
        <v>36.75</v>
      </c>
      <c r="M96" s="18">
        <v>9.53</v>
      </c>
      <c r="N96" s="18">
        <v>4.27</v>
      </c>
      <c r="O96" s="18">
        <v>1.87</v>
      </c>
      <c r="P96" s="18">
        <v>0.51</v>
      </c>
      <c r="Q96" s="19">
        <v>116.51</v>
      </c>
      <c r="R96" s="22">
        <v>2.13</v>
      </c>
      <c r="S96" s="22">
        <v>25.86</v>
      </c>
      <c r="T96" s="19">
        <f t="shared" si="4"/>
        <v>197.43</v>
      </c>
      <c r="U96" s="20">
        <f t="shared" si="5"/>
        <v>725.45</v>
      </c>
    </row>
    <row r="97" spans="1:21" ht="12.75">
      <c r="A97" s="39"/>
      <c r="B97" s="41"/>
      <c r="C97" s="21" t="s">
        <v>150</v>
      </c>
      <c r="D97" s="21" t="s">
        <v>150</v>
      </c>
      <c r="E97" s="19">
        <v>418.37</v>
      </c>
      <c r="F97" s="22">
        <v>86.86</v>
      </c>
      <c r="G97" s="22"/>
      <c r="H97" s="22">
        <v>7.88</v>
      </c>
      <c r="I97" s="22">
        <v>6.42</v>
      </c>
      <c r="J97" s="19"/>
      <c r="K97" s="19">
        <f t="shared" si="3"/>
        <v>519.5300000000001</v>
      </c>
      <c r="L97" s="18">
        <v>56.66</v>
      </c>
      <c r="M97" s="18">
        <v>14.68</v>
      </c>
      <c r="N97" s="18">
        <v>6.57</v>
      </c>
      <c r="O97" s="18">
        <v>2.88</v>
      </c>
      <c r="P97" s="18">
        <v>0.78</v>
      </c>
      <c r="Q97" s="19">
        <v>117.31</v>
      </c>
      <c r="R97" s="22">
        <v>3.28</v>
      </c>
      <c r="S97" s="22">
        <v>39.88</v>
      </c>
      <c r="T97" s="19">
        <f t="shared" si="4"/>
        <v>242.04</v>
      </c>
      <c r="U97" s="20">
        <f t="shared" si="5"/>
        <v>761.57</v>
      </c>
    </row>
    <row r="98" spans="1:21" ht="12.75" customHeight="1">
      <c r="A98" s="39"/>
      <c r="B98" s="41"/>
      <c r="C98" s="21" t="s">
        <v>151</v>
      </c>
      <c r="D98" s="21" t="s">
        <v>151</v>
      </c>
      <c r="E98" s="19">
        <v>927.56</v>
      </c>
      <c r="F98" s="22">
        <v>176.15</v>
      </c>
      <c r="G98" s="22"/>
      <c r="H98" s="22">
        <v>17.61</v>
      </c>
      <c r="I98" s="22">
        <v>10.15</v>
      </c>
      <c r="J98" s="19"/>
      <c r="K98" s="19">
        <f t="shared" si="3"/>
        <v>1131.47</v>
      </c>
      <c r="L98" s="18">
        <v>89.52</v>
      </c>
      <c r="M98" s="18">
        <v>23.2</v>
      </c>
      <c r="N98" s="18">
        <v>10.36</v>
      </c>
      <c r="O98" s="18">
        <v>4.56</v>
      </c>
      <c r="P98" s="18">
        <v>1.24</v>
      </c>
      <c r="Q98" s="19">
        <v>260.1</v>
      </c>
      <c r="R98" s="22">
        <v>5.19</v>
      </c>
      <c r="S98" s="22">
        <v>62.97</v>
      </c>
      <c r="T98" s="19">
        <f t="shared" si="4"/>
        <v>457.14</v>
      </c>
      <c r="U98" s="20">
        <f t="shared" si="5"/>
        <v>1588.6100000000001</v>
      </c>
    </row>
    <row r="99" spans="1:21" ht="12.75">
      <c r="A99" s="39"/>
      <c r="B99" s="41"/>
      <c r="C99" s="21" t="s">
        <v>152</v>
      </c>
      <c r="D99" s="21" t="s">
        <v>152</v>
      </c>
      <c r="E99" s="19">
        <v>930.42</v>
      </c>
      <c r="F99" s="22">
        <v>161.89</v>
      </c>
      <c r="G99" s="22"/>
      <c r="H99" s="22">
        <v>16.18</v>
      </c>
      <c r="I99" s="22">
        <v>12.5</v>
      </c>
      <c r="J99" s="19"/>
      <c r="K99" s="19">
        <f t="shared" si="3"/>
        <v>1120.99</v>
      </c>
      <c r="L99" s="18">
        <v>110.29</v>
      </c>
      <c r="M99" s="18">
        <v>28.58</v>
      </c>
      <c r="N99" s="18">
        <v>12.77</v>
      </c>
      <c r="O99" s="18">
        <v>5.62</v>
      </c>
      <c r="P99" s="18">
        <v>1.53</v>
      </c>
      <c r="Q99" s="19">
        <v>260.91</v>
      </c>
      <c r="R99" s="22">
        <v>6.4</v>
      </c>
      <c r="S99" s="22">
        <v>77.64</v>
      </c>
      <c r="T99" s="19">
        <f t="shared" si="4"/>
        <v>503.74</v>
      </c>
      <c r="U99" s="20">
        <f t="shared" si="5"/>
        <v>1624.73</v>
      </c>
    </row>
    <row r="100" spans="1:21" ht="12.75">
      <c r="A100" s="39"/>
      <c r="B100" s="41"/>
      <c r="C100" s="21" t="s">
        <v>153</v>
      </c>
      <c r="D100" s="21" t="s">
        <v>153</v>
      </c>
      <c r="E100" s="19">
        <v>1337.74</v>
      </c>
      <c r="F100" s="22">
        <v>377.76</v>
      </c>
      <c r="G100" s="22"/>
      <c r="H100" s="22">
        <v>25.18</v>
      </c>
      <c r="I100" s="22">
        <v>12.62</v>
      </c>
      <c r="J100" s="19"/>
      <c r="K100" s="19">
        <f t="shared" si="3"/>
        <v>1753.3</v>
      </c>
      <c r="L100" s="18">
        <v>111.37</v>
      </c>
      <c r="M100" s="18">
        <v>28.86</v>
      </c>
      <c r="N100" s="18">
        <v>12.9</v>
      </c>
      <c r="O100" s="18">
        <v>5.67</v>
      </c>
      <c r="P100" s="18">
        <v>1.56</v>
      </c>
      <c r="Q100" s="19">
        <v>375.12</v>
      </c>
      <c r="R100" s="22">
        <v>6.45</v>
      </c>
      <c r="S100" s="22">
        <v>78.35</v>
      </c>
      <c r="T100" s="19">
        <f t="shared" si="4"/>
        <v>620.2800000000001</v>
      </c>
      <c r="U100" s="20">
        <f t="shared" si="5"/>
        <v>2373.58</v>
      </c>
    </row>
    <row r="101" spans="1:21" ht="12.75">
      <c r="A101" s="39"/>
      <c r="B101" s="41"/>
      <c r="C101" s="21" t="s">
        <v>154</v>
      </c>
      <c r="D101" s="21" t="s">
        <v>154</v>
      </c>
      <c r="E101" s="19">
        <v>1340.6</v>
      </c>
      <c r="F101" s="22">
        <v>362.7</v>
      </c>
      <c r="G101" s="22"/>
      <c r="H101" s="22">
        <v>24.17</v>
      </c>
      <c r="I101" s="22">
        <v>15.02</v>
      </c>
      <c r="J101" s="19"/>
      <c r="K101" s="19">
        <f t="shared" si="3"/>
        <v>1742.49</v>
      </c>
      <c r="L101" s="18">
        <v>132.32</v>
      </c>
      <c r="M101" s="18">
        <v>34.32</v>
      </c>
      <c r="N101" s="18">
        <v>15.32</v>
      </c>
      <c r="O101" s="18">
        <v>6.74</v>
      </c>
      <c r="P101" s="18">
        <v>1.84</v>
      </c>
      <c r="Q101" s="19">
        <v>375.92</v>
      </c>
      <c r="R101" s="22">
        <v>7.66</v>
      </c>
      <c r="S101" s="22">
        <v>93.09</v>
      </c>
      <c r="T101" s="19">
        <f t="shared" si="4"/>
        <v>667.21</v>
      </c>
      <c r="U101" s="20">
        <f t="shared" si="5"/>
        <v>2409.7</v>
      </c>
    </row>
    <row r="102" spans="1:21" ht="12.75">
      <c r="A102" s="39"/>
      <c r="B102" s="41"/>
      <c r="C102" s="21" t="s">
        <v>155</v>
      </c>
      <c r="D102" s="21" t="s">
        <v>155</v>
      </c>
      <c r="E102" s="19">
        <v>827.03</v>
      </c>
      <c r="F102" s="22">
        <v>148.23</v>
      </c>
      <c r="G102" s="22"/>
      <c r="H102" s="22">
        <v>18.52</v>
      </c>
      <c r="I102" s="22">
        <v>9.18</v>
      </c>
      <c r="J102" s="19"/>
      <c r="K102" s="19">
        <f t="shared" si="3"/>
        <v>1002.96</v>
      </c>
      <c r="L102" s="18">
        <v>80.85</v>
      </c>
      <c r="M102" s="18">
        <v>20.95</v>
      </c>
      <c r="N102" s="18">
        <v>9.37</v>
      </c>
      <c r="O102" s="18">
        <v>4.11</v>
      </c>
      <c r="P102" s="18">
        <v>1.12</v>
      </c>
      <c r="Q102" s="19">
        <v>231.89</v>
      </c>
      <c r="R102" s="22">
        <v>4.67</v>
      </c>
      <c r="S102" s="22">
        <v>56.88</v>
      </c>
      <c r="T102" s="19">
        <f t="shared" si="4"/>
        <v>409.84</v>
      </c>
      <c r="U102" s="20">
        <f t="shared" si="5"/>
        <v>1412.8</v>
      </c>
    </row>
    <row r="103" spans="1:21" ht="12.75">
      <c r="A103" s="39"/>
      <c r="B103" s="41"/>
      <c r="C103" s="21" t="s">
        <v>156</v>
      </c>
      <c r="D103" s="21" t="s">
        <v>156</v>
      </c>
      <c r="E103" s="19">
        <v>829.89</v>
      </c>
      <c r="F103" s="22">
        <v>134.61</v>
      </c>
      <c r="G103" s="22"/>
      <c r="H103" s="22">
        <v>16.82</v>
      </c>
      <c r="I103" s="22">
        <v>11.51</v>
      </c>
      <c r="J103" s="19"/>
      <c r="K103" s="19">
        <f t="shared" si="3"/>
        <v>992.8300000000002</v>
      </c>
      <c r="L103" s="18">
        <v>101.49</v>
      </c>
      <c r="M103" s="18">
        <v>26.3</v>
      </c>
      <c r="N103" s="18">
        <v>11.76</v>
      </c>
      <c r="O103" s="18">
        <v>5.16</v>
      </c>
      <c r="P103" s="18">
        <v>1.41</v>
      </c>
      <c r="Q103" s="19">
        <v>232.7</v>
      </c>
      <c r="R103" s="22">
        <v>5.87</v>
      </c>
      <c r="S103" s="22">
        <v>71.41</v>
      </c>
      <c r="T103" s="19">
        <f t="shared" si="4"/>
        <v>456.0999999999999</v>
      </c>
      <c r="U103" s="20">
        <f t="shared" si="5"/>
        <v>1448.93</v>
      </c>
    </row>
    <row r="104" spans="1:21" ht="12.75">
      <c r="A104" s="39"/>
      <c r="B104" s="41"/>
      <c r="C104" s="21" t="s">
        <v>157</v>
      </c>
      <c r="D104" s="21" t="s">
        <v>157</v>
      </c>
      <c r="E104" s="19">
        <v>1484.53</v>
      </c>
      <c r="F104" s="22">
        <v>389.24</v>
      </c>
      <c r="G104" s="22"/>
      <c r="H104" s="22">
        <v>27.81</v>
      </c>
      <c r="I104" s="22">
        <v>14.45</v>
      </c>
      <c r="J104" s="19"/>
      <c r="K104" s="19">
        <f t="shared" si="3"/>
        <v>1916.03</v>
      </c>
      <c r="L104" s="18">
        <v>127.3</v>
      </c>
      <c r="M104" s="18">
        <v>33.01</v>
      </c>
      <c r="N104" s="18">
        <v>14.73</v>
      </c>
      <c r="O104" s="18">
        <v>6.49</v>
      </c>
      <c r="P104" s="18">
        <v>1.76</v>
      </c>
      <c r="Q104" s="19">
        <v>416.27</v>
      </c>
      <c r="R104" s="22">
        <v>7.36</v>
      </c>
      <c r="S104" s="22">
        <v>89.59</v>
      </c>
      <c r="T104" s="19">
        <f t="shared" si="4"/>
        <v>696.51</v>
      </c>
      <c r="U104" s="20">
        <f t="shared" si="5"/>
        <v>2612.54</v>
      </c>
    </row>
    <row r="105" spans="1:21" ht="12.75">
      <c r="A105" s="39"/>
      <c r="B105" s="41"/>
      <c r="C105" s="21" t="s">
        <v>158</v>
      </c>
      <c r="D105" s="21" t="s">
        <v>158</v>
      </c>
      <c r="E105" s="19">
        <v>1487.39</v>
      </c>
      <c r="F105" s="22">
        <v>373.86</v>
      </c>
      <c r="G105" s="22"/>
      <c r="H105" s="22">
        <v>26.71</v>
      </c>
      <c r="I105" s="22">
        <v>16.84</v>
      </c>
      <c r="J105" s="19"/>
      <c r="K105" s="19">
        <f t="shared" si="3"/>
        <v>1904.8</v>
      </c>
      <c r="L105" s="18">
        <v>148.45</v>
      </c>
      <c r="M105" s="18">
        <v>38.48</v>
      </c>
      <c r="N105" s="18">
        <v>17.17</v>
      </c>
      <c r="O105" s="18">
        <v>7.57</v>
      </c>
      <c r="P105" s="18">
        <v>2.06</v>
      </c>
      <c r="Q105" s="19">
        <v>417.07</v>
      </c>
      <c r="R105" s="22">
        <v>8.59</v>
      </c>
      <c r="S105" s="22">
        <v>104.47</v>
      </c>
      <c r="T105" s="19">
        <f t="shared" si="4"/>
        <v>743.86</v>
      </c>
      <c r="U105" s="20">
        <f t="shared" si="5"/>
        <v>2648.66</v>
      </c>
    </row>
    <row r="106" spans="1:21" ht="12.75">
      <c r="A106" s="39"/>
      <c r="B106" s="41"/>
      <c r="C106" s="21" t="s">
        <v>159</v>
      </c>
      <c r="D106" s="21" t="s">
        <v>159</v>
      </c>
      <c r="E106" s="19">
        <v>1665.85</v>
      </c>
      <c r="F106" s="22">
        <v>421.72</v>
      </c>
      <c r="G106" s="22"/>
      <c r="H106" s="22">
        <v>32.43</v>
      </c>
      <c r="I106" s="22">
        <v>16.41</v>
      </c>
      <c r="J106" s="19"/>
      <c r="K106" s="19">
        <f t="shared" si="3"/>
        <v>2136.4100000000003</v>
      </c>
      <c r="L106" s="18">
        <v>144.67</v>
      </c>
      <c r="M106" s="18">
        <v>37.51</v>
      </c>
      <c r="N106" s="18">
        <v>16.74</v>
      </c>
      <c r="O106" s="18">
        <v>7.36</v>
      </c>
      <c r="P106" s="18">
        <v>2</v>
      </c>
      <c r="Q106" s="19">
        <v>467.12</v>
      </c>
      <c r="R106" s="22">
        <v>8.38</v>
      </c>
      <c r="S106" s="22">
        <v>101.83</v>
      </c>
      <c r="T106" s="19">
        <f t="shared" si="4"/>
        <v>785.61</v>
      </c>
      <c r="U106" s="20">
        <f t="shared" si="5"/>
        <v>2922.0200000000004</v>
      </c>
    </row>
    <row r="107" spans="1:21" ht="12.75">
      <c r="A107" s="39"/>
      <c r="B107" s="41"/>
      <c r="C107" s="21" t="s">
        <v>160</v>
      </c>
      <c r="D107" s="21" t="s">
        <v>160</v>
      </c>
      <c r="E107" s="19">
        <v>1668.71</v>
      </c>
      <c r="F107" s="22">
        <v>406.22</v>
      </c>
      <c r="G107" s="22"/>
      <c r="H107" s="22">
        <v>31.24</v>
      </c>
      <c r="I107" s="22">
        <v>18.81</v>
      </c>
      <c r="J107" s="19"/>
      <c r="K107" s="19">
        <f t="shared" si="3"/>
        <v>2124.98</v>
      </c>
      <c r="L107" s="18">
        <v>165.91</v>
      </c>
      <c r="M107" s="18">
        <v>43.01</v>
      </c>
      <c r="N107" s="18">
        <v>19.2</v>
      </c>
      <c r="O107" s="18">
        <v>8.44</v>
      </c>
      <c r="P107" s="18">
        <v>2.29</v>
      </c>
      <c r="Q107" s="19">
        <v>467.92</v>
      </c>
      <c r="R107" s="22">
        <v>9.61</v>
      </c>
      <c r="S107" s="22">
        <v>116.78</v>
      </c>
      <c r="T107" s="19">
        <f t="shared" si="4"/>
        <v>833.16</v>
      </c>
      <c r="U107" s="20">
        <f t="shared" si="5"/>
        <v>2958.14</v>
      </c>
    </row>
    <row r="108" spans="1:21" ht="12.75">
      <c r="A108" s="33" t="s">
        <v>19</v>
      </c>
      <c r="B108" s="34" t="s">
        <v>23</v>
      </c>
      <c r="C108" s="21" t="s">
        <v>161</v>
      </c>
      <c r="D108" s="21" t="s">
        <v>161</v>
      </c>
      <c r="E108" s="19">
        <v>415.51</v>
      </c>
      <c r="F108" s="22">
        <v>99.32</v>
      </c>
      <c r="G108" s="22"/>
      <c r="H108" s="22">
        <v>9.02</v>
      </c>
      <c r="I108" s="22">
        <v>4.17</v>
      </c>
      <c r="J108" s="19"/>
      <c r="K108" s="19">
        <f t="shared" si="3"/>
        <v>528.02</v>
      </c>
      <c r="L108" s="18">
        <v>36.75</v>
      </c>
      <c r="M108" s="18">
        <v>9.53</v>
      </c>
      <c r="N108" s="18">
        <v>4.27</v>
      </c>
      <c r="O108" s="18">
        <v>1.87</v>
      </c>
      <c r="P108" s="18">
        <v>0.51</v>
      </c>
      <c r="Q108" s="19">
        <v>116.51</v>
      </c>
      <c r="R108" s="22">
        <v>2.13</v>
      </c>
      <c r="S108" s="22">
        <v>25.86</v>
      </c>
      <c r="T108" s="19">
        <f t="shared" si="4"/>
        <v>197.43</v>
      </c>
      <c r="U108" s="20">
        <f t="shared" si="5"/>
        <v>725.45</v>
      </c>
    </row>
    <row r="109" spans="1:21" ht="25.5">
      <c r="A109" s="33"/>
      <c r="B109" s="34"/>
      <c r="C109" s="21" t="s">
        <v>162</v>
      </c>
      <c r="D109" s="21" t="s">
        <v>162</v>
      </c>
      <c r="E109" s="19">
        <v>418.37</v>
      </c>
      <c r="F109" s="22">
        <v>86.86</v>
      </c>
      <c r="G109" s="22"/>
      <c r="H109" s="22">
        <v>7.88</v>
      </c>
      <c r="I109" s="22">
        <v>6.42</v>
      </c>
      <c r="J109" s="19"/>
      <c r="K109" s="19">
        <f t="shared" si="3"/>
        <v>519.5300000000001</v>
      </c>
      <c r="L109" s="18">
        <v>56.66</v>
      </c>
      <c r="M109" s="18">
        <v>14.68</v>
      </c>
      <c r="N109" s="18">
        <v>6.57</v>
      </c>
      <c r="O109" s="18">
        <v>2.88</v>
      </c>
      <c r="P109" s="18">
        <v>0.78</v>
      </c>
      <c r="Q109" s="19">
        <v>117.31</v>
      </c>
      <c r="R109" s="22">
        <v>3.28</v>
      </c>
      <c r="S109" s="22">
        <v>39.88</v>
      </c>
      <c r="T109" s="19">
        <f t="shared" si="4"/>
        <v>242.04</v>
      </c>
      <c r="U109" s="20">
        <f t="shared" si="5"/>
        <v>761.57</v>
      </c>
    </row>
    <row r="110" spans="1:21" ht="12.75">
      <c r="A110" s="33"/>
      <c r="B110" s="34"/>
      <c r="C110" s="21" t="s">
        <v>163</v>
      </c>
      <c r="D110" s="21" t="s">
        <v>163</v>
      </c>
      <c r="E110" s="19">
        <v>927.56</v>
      </c>
      <c r="F110" s="22">
        <v>176.15</v>
      </c>
      <c r="G110" s="22"/>
      <c r="H110" s="22">
        <v>17.61</v>
      </c>
      <c r="I110" s="22">
        <v>10.15</v>
      </c>
      <c r="J110" s="19"/>
      <c r="K110" s="19">
        <f t="shared" si="3"/>
        <v>1131.47</v>
      </c>
      <c r="L110" s="18">
        <v>89.52</v>
      </c>
      <c r="M110" s="18">
        <v>23.2</v>
      </c>
      <c r="N110" s="18">
        <v>10.36</v>
      </c>
      <c r="O110" s="18">
        <v>4.56</v>
      </c>
      <c r="P110" s="18">
        <v>1.24</v>
      </c>
      <c r="Q110" s="19">
        <v>260.1</v>
      </c>
      <c r="R110" s="22">
        <v>5.19</v>
      </c>
      <c r="S110" s="22">
        <v>62.97</v>
      </c>
      <c r="T110" s="19">
        <f t="shared" si="4"/>
        <v>457.14</v>
      </c>
      <c r="U110" s="20">
        <f t="shared" si="5"/>
        <v>1588.6100000000001</v>
      </c>
    </row>
    <row r="111" spans="1:21" ht="25.5">
      <c r="A111" s="33"/>
      <c r="B111" s="34"/>
      <c r="C111" s="21" t="s">
        <v>164</v>
      </c>
      <c r="D111" s="21" t="s">
        <v>164</v>
      </c>
      <c r="E111" s="19">
        <v>930.42</v>
      </c>
      <c r="F111" s="22">
        <v>161.89</v>
      </c>
      <c r="G111" s="22"/>
      <c r="H111" s="22">
        <v>16.18</v>
      </c>
      <c r="I111" s="22">
        <v>12.5</v>
      </c>
      <c r="J111" s="19"/>
      <c r="K111" s="19">
        <f t="shared" si="3"/>
        <v>1120.99</v>
      </c>
      <c r="L111" s="18">
        <v>110.29</v>
      </c>
      <c r="M111" s="18">
        <v>28.58</v>
      </c>
      <c r="N111" s="18">
        <v>12.77</v>
      </c>
      <c r="O111" s="18">
        <v>5.62</v>
      </c>
      <c r="P111" s="18">
        <v>1.53</v>
      </c>
      <c r="Q111" s="19">
        <v>260.91</v>
      </c>
      <c r="R111" s="22">
        <v>6.4</v>
      </c>
      <c r="S111" s="22">
        <v>77.64</v>
      </c>
      <c r="T111" s="19">
        <f t="shared" si="4"/>
        <v>503.74</v>
      </c>
      <c r="U111" s="20">
        <f t="shared" si="5"/>
        <v>1624.73</v>
      </c>
    </row>
    <row r="112" spans="1:21" ht="12.75">
      <c r="A112" s="33"/>
      <c r="B112" s="34"/>
      <c r="C112" s="21" t="s">
        <v>165</v>
      </c>
      <c r="D112" s="21" t="s">
        <v>165</v>
      </c>
      <c r="E112" s="19">
        <v>1337.74</v>
      </c>
      <c r="F112" s="22">
        <v>377.76</v>
      </c>
      <c r="G112" s="22"/>
      <c r="H112" s="22">
        <v>25.18</v>
      </c>
      <c r="I112" s="22">
        <v>12.62</v>
      </c>
      <c r="J112" s="19"/>
      <c r="K112" s="19">
        <f t="shared" si="3"/>
        <v>1753.3</v>
      </c>
      <c r="L112" s="18">
        <v>111.37</v>
      </c>
      <c r="M112" s="18">
        <v>28.86</v>
      </c>
      <c r="N112" s="18">
        <v>12.9</v>
      </c>
      <c r="O112" s="18">
        <v>5.67</v>
      </c>
      <c r="P112" s="18">
        <v>1.56</v>
      </c>
      <c r="Q112" s="19">
        <v>375.12</v>
      </c>
      <c r="R112" s="22">
        <v>6.45</v>
      </c>
      <c r="S112" s="22">
        <v>78.35</v>
      </c>
      <c r="T112" s="19">
        <f t="shared" si="4"/>
        <v>620.2800000000001</v>
      </c>
      <c r="U112" s="20">
        <f t="shared" si="5"/>
        <v>2373.58</v>
      </c>
    </row>
    <row r="113" spans="1:21" ht="25.5">
      <c r="A113" s="33"/>
      <c r="B113" s="34"/>
      <c r="C113" s="21" t="s">
        <v>166</v>
      </c>
      <c r="D113" s="21" t="s">
        <v>166</v>
      </c>
      <c r="E113" s="19">
        <v>1340.6</v>
      </c>
      <c r="F113" s="22">
        <v>362.7</v>
      </c>
      <c r="G113" s="22"/>
      <c r="H113" s="22">
        <v>24.17</v>
      </c>
      <c r="I113" s="22">
        <v>15.02</v>
      </c>
      <c r="J113" s="19"/>
      <c r="K113" s="19">
        <f t="shared" si="3"/>
        <v>1742.49</v>
      </c>
      <c r="L113" s="18">
        <v>132.32</v>
      </c>
      <c r="M113" s="18">
        <v>34.32</v>
      </c>
      <c r="N113" s="18">
        <v>15.32</v>
      </c>
      <c r="O113" s="18">
        <v>6.74</v>
      </c>
      <c r="P113" s="18">
        <v>1.84</v>
      </c>
      <c r="Q113" s="19">
        <v>375.92</v>
      </c>
      <c r="R113" s="22">
        <v>7.66</v>
      </c>
      <c r="S113" s="22">
        <v>93.09</v>
      </c>
      <c r="T113" s="19">
        <f t="shared" si="4"/>
        <v>667.21</v>
      </c>
      <c r="U113" s="20">
        <f t="shared" si="5"/>
        <v>2409.7</v>
      </c>
    </row>
    <row r="114" spans="1:21" ht="12.75">
      <c r="A114" s="33"/>
      <c r="B114" s="34"/>
      <c r="C114" s="21" t="s">
        <v>167</v>
      </c>
      <c r="D114" s="21" t="s">
        <v>167</v>
      </c>
      <c r="E114" s="19">
        <v>827.03</v>
      </c>
      <c r="F114" s="22">
        <v>148.23</v>
      </c>
      <c r="G114" s="22"/>
      <c r="H114" s="22">
        <v>18.52</v>
      </c>
      <c r="I114" s="22">
        <v>9.18</v>
      </c>
      <c r="J114" s="19"/>
      <c r="K114" s="19">
        <f t="shared" si="3"/>
        <v>1002.96</v>
      </c>
      <c r="L114" s="18">
        <v>80.85</v>
      </c>
      <c r="M114" s="18">
        <v>20.95</v>
      </c>
      <c r="N114" s="18">
        <v>9.37</v>
      </c>
      <c r="O114" s="18">
        <v>4.11</v>
      </c>
      <c r="P114" s="18">
        <v>1.12</v>
      </c>
      <c r="Q114" s="19">
        <v>231.89</v>
      </c>
      <c r="R114" s="22">
        <v>4.67</v>
      </c>
      <c r="S114" s="22">
        <v>56.88</v>
      </c>
      <c r="T114" s="19">
        <f t="shared" si="4"/>
        <v>409.84</v>
      </c>
      <c r="U114" s="20">
        <f t="shared" si="5"/>
        <v>1412.8</v>
      </c>
    </row>
    <row r="115" spans="1:21" ht="25.5">
      <c r="A115" s="33"/>
      <c r="B115" s="34"/>
      <c r="C115" s="21" t="s">
        <v>168</v>
      </c>
      <c r="D115" s="21" t="s">
        <v>168</v>
      </c>
      <c r="E115" s="19">
        <v>829.89</v>
      </c>
      <c r="F115" s="22">
        <v>134.61</v>
      </c>
      <c r="G115" s="22"/>
      <c r="H115" s="22">
        <v>16.82</v>
      </c>
      <c r="I115" s="22">
        <v>11.51</v>
      </c>
      <c r="J115" s="19"/>
      <c r="K115" s="19">
        <f t="shared" si="3"/>
        <v>992.8300000000002</v>
      </c>
      <c r="L115" s="18">
        <v>101.49</v>
      </c>
      <c r="M115" s="18">
        <v>26.3</v>
      </c>
      <c r="N115" s="18">
        <v>11.76</v>
      </c>
      <c r="O115" s="18">
        <v>5.16</v>
      </c>
      <c r="P115" s="18">
        <v>1.41</v>
      </c>
      <c r="Q115" s="19">
        <v>232.7</v>
      </c>
      <c r="R115" s="22">
        <v>5.87</v>
      </c>
      <c r="S115" s="22">
        <v>71.41</v>
      </c>
      <c r="T115" s="19">
        <f t="shared" si="4"/>
        <v>456.0999999999999</v>
      </c>
      <c r="U115" s="20">
        <f t="shared" si="5"/>
        <v>1448.93</v>
      </c>
    </row>
    <row r="116" spans="1:21" ht="12.75">
      <c r="A116" s="33"/>
      <c r="B116" s="34"/>
      <c r="C116" s="21" t="s">
        <v>169</v>
      </c>
      <c r="D116" s="21" t="s">
        <v>169</v>
      </c>
      <c r="E116" s="19">
        <v>1484.53</v>
      </c>
      <c r="F116" s="22">
        <v>389.24</v>
      </c>
      <c r="G116" s="22"/>
      <c r="H116" s="22">
        <v>27.81</v>
      </c>
      <c r="I116" s="22">
        <v>14.45</v>
      </c>
      <c r="J116" s="19"/>
      <c r="K116" s="19">
        <f t="shared" si="3"/>
        <v>1916.03</v>
      </c>
      <c r="L116" s="18">
        <v>127.3</v>
      </c>
      <c r="M116" s="18">
        <v>33.01</v>
      </c>
      <c r="N116" s="18">
        <v>14.73</v>
      </c>
      <c r="O116" s="18">
        <v>6.49</v>
      </c>
      <c r="P116" s="18">
        <v>1.76</v>
      </c>
      <c r="Q116" s="19">
        <v>416.27</v>
      </c>
      <c r="R116" s="22">
        <v>7.36</v>
      </c>
      <c r="S116" s="22">
        <v>89.59</v>
      </c>
      <c r="T116" s="19">
        <f t="shared" si="4"/>
        <v>696.51</v>
      </c>
      <c r="U116" s="20">
        <f t="shared" si="5"/>
        <v>2612.54</v>
      </c>
    </row>
    <row r="117" spans="1:21" ht="25.5">
      <c r="A117" s="33"/>
      <c r="B117" s="34"/>
      <c r="C117" s="21" t="s">
        <v>170</v>
      </c>
      <c r="D117" s="21" t="s">
        <v>170</v>
      </c>
      <c r="E117" s="19">
        <v>1487.39</v>
      </c>
      <c r="F117" s="22">
        <v>373.86</v>
      </c>
      <c r="G117" s="22"/>
      <c r="H117" s="22">
        <v>26.71</v>
      </c>
      <c r="I117" s="22">
        <v>16.84</v>
      </c>
      <c r="J117" s="19"/>
      <c r="K117" s="19">
        <f t="shared" si="3"/>
        <v>1904.8</v>
      </c>
      <c r="L117" s="18">
        <v>148.45</v>
      </c>
      <c r="M117" s="18">
        <v>38.48</v>
      </c>
      <c r="N117" s="18">
        <v>17.17</v>
      </c>
      <c r="O117" s="18">
        <v>7.57</v>
      </c>
      <c r="P117" s="18">
        <v>2.06</v>
      </c>
      <c r="Q117" s="19">
        <v>417.07</v>
      </c>
      <c r="R117" s="22">
        <v>8.59</v>
      </c>
      <c r="S117" s="22">
        <v>104.47</v>
      </c>
      <c r="T117" s="19">
        <f t="shared" si="4"/>
        <v>743.86</v>
      </c>
      <c r="U117" s="20">
        <f t="shared" si="5"/>
        <v>2648.66</v>
      </c>
    </row>
    <row r="118" spans="1:21" ht="12.75">
      <c r="A118" s="33"/>
      <c r="B118" s="34"/>
      <c r="C118" s="21" t="s">
        <v>171</v>
      </c>
      <c r="D118" s="21" t="s">
        <v>171</v>
      </c>
      <c r="E118" s="19">
        <v>1665.85</v>
      </c>
      <c r="F118" s="22">
        <v>421.72</v>
      </c>
      <c r="G118" s="22"/>
      <c r="H118" s="22">
        <v>32.43</v>
      </c>
      <c r="I118" s="22">
        <v>16.41</v>
      </c>
      <c r="J118" s="19"/>
      <c r="K118" s="19">
        <f t="shared" si="3"/>
        <v>2136.4100000000003</v>
      </c>
      <c r="L118" s="18">
        <v>144.67</v>
      </c>
      <c r="M118" s="18">
        <v>37.51</v>
      </c>
      <c r="N118" s="18">
        <v>16.74</v>
      </c>
      <c r="O118" s="18">
        <v>7.36</v>
      </c>
      <c r="P118" s="18">
        <v>2</v>
      </c>
      <c r="Q118" s="19">
        <v>467.12</v>
      </c>
      <c r="R118" s="22">
        <v>8.38</v>
      </c>
      <c r="S118" s="22">
        <v>101.83</v>
      </c>
      <c r="T118" s="19">
        <f t="shared" si="4"/>
        <v>785.61</v>
      </c>
      <c r="U118" s="20">
        <f t="shared" si="5"/>
        <v>2922.0200000000004</v>
      </c>
    </row>
    <row r="119" spans="1:21" ht="25.5">
      <c r="A119" s="33"/>
      <c r="B119" s="34"/>
      <c r="C119" s="21" t="s">
        <v>172</v>
      </c>
      <c r="D119" s="21" t="s">
        <v>172</v>
      </c>
      <c r="E119" s="19">
        <v>1668.71</v>
      </c>
      <c r="F119" s="22">
        <v>406.22</v>
      </c>
      <c r="G119" s="22"/>
      <c r="H119" s="22">
        <v>31.24</v>
      </c>
      <c r="I119" s="22">
        <v>18.81</v>
      </c>
      <c r="J119" s="19"/>
      <c r="K119" s="19">
        <f t="shared" si="3"/>
        <v>2124.98</v>
      </c>
      <c r="L119" s="18">
        <v>165.91</v>
      </c>
      <c r="M119" s="18">
        <v>43.01</v>
      </c>
      <c r="N119" s="18">
        <v>19.2</v>
      </c>
      <c r="O119" s="18">
        <v>8.44</v>
      </c>
      <c r="P119" s="18">
        <v>2.29</v>
      </c>
      <c r="Q119" s="19">
        <v>467.92</v>
      </c>
      <c r="R119" s="22">
        <v>9.61</v>
      </c>
      <c r="S119" s="22">
        <v>116.78</v>
      </c>
      <c r="T119" s="19">
        <f t="shared" si="4"/>
        <v>833.16</v>
      </c>
      <c r="U119" s="20">
        <f t="shared" si="5"/>
        <v>2958.14</v>
      </c>
    </row>
    <row r="120" spans="1:21" ht="25.5">
      <c r="A120" s="33" t="s">
        <v>43</v>
      </c>
      <c r="B120" s="34" t="s">
        <v>44</v>
      </c>
      <c r="C120" s="35" t="s">
        <v>173</v>
      </c>
      <c r="D120" s="21" t="s">
        <v>174</v>
      </c>
      <c r="E120" s="18">
        <v>265.3</v>
      </c>
      <c r="F120" s="22">
        <v>126.42</v>
      </c>
      <c r="G120" s="22"/>
      <c r="H120" s="22">
        <v>0.76</v>
      </c>
      <c r="I120" s="22">
        <v>2.21</v>
      </c>
      <c r="J120" s="18"/>
      <c r="K120" s="19">
        <f t="shared" si="3"/>
        <v>394.68999999999994</v>
      </c>
      <c r="L120" s="18">
        <v>19.48</v>
      </c>
      <c r="M120" s="18">
        <v>5.06</v>
      </c>
      <c r="N120" s="18">
        <v>2.25</v>
      </c>
      <c r="O120" s="18">
        <v>1</v>
      </c>
      <c r="P120" s="18">
        <v>0.27</v>
      </c>
      <c r="Q120" s="18">
        <v>55.27</v>
      </c>
      <c r="R120" s="22">
        <v>1.12</v>
      </c>
      <c r="S120" s="22">
        <v>13.7</v>
      </c>
      <c r="T120" s="19">
        <f t="shared" si="4"/>
        <v>98.15</v>
      </c>
      <c r="U120" s="20">
        <f t="shared" si="5"/>
        <v>492.8399999999999</v>
      </c>
    </row>
    <row r="121" spans="1:21" ht="25.5">
      <c r="A121" s="33"/>
      <c r="B121" s="34"/>
      <c r="C121" s="36"/>
      <c r="D121" s="21" t="s">
        <v>175</v>
      </c>
      <c r="E121" s="18">
        <v>265.3</v>
      </c>
      <c r="F121" s="22">
        <v>126.42</v>
      </c>
      <c r="G121" s="22"/>
      <c r="H121" s="22">
        <v>0.76</v>
      </c>
      <c r="I121" s="22">
        <v>2.21</v>
      </c>
      <c r="J121" s="18"/>
      <c r="K121" s="19">
        <f t="shared" si="3"/>
        <v>394.68999999999994</v>
      </c>
      <c r="L121" s="18">
        <v>19.48</v>
      </c>
      <c r="M121" s="18">
        <v>5.06</v>
      </c>
      <c r="N121" s="18">
        <v>2.25</v>
      </c>
      <c r="O121" s="18">
        <v>1</v>
      </c>
      <c r="P121" s="18">
        <v>0.27</v>
      </c>
      <c r="Q121" s="18">
        <v>55.27</v>
      </c>
      <c r="R121" s="22">
        <v>1.12</v>
      </c>
      <c r="S121" s="22">
        <v>13.7</v>
      </c>
      <c r="T121" s="19">
        <f t="shared" si="4"/>
        <v>98.15</v>
      </c>
      <c r="U121" s="20">
        <f t="shared" si="5"/>
        <v>492.8399999999999</v>
      </c>
    </row>
    <row r="122" spans="1:21" ht="25.5">
      <c r="A122" s="33"/>
      <c r="B122" s="34"/>
      <c r="C122" s="37"/>
      <c r="D122" s="21" t="s">
        <v>176</v>
      </c>
      <c r="E122" s="18">
        <v>265.3</v>
      </c>
      <c r="F122" s="22">
        <v>126.42</v>
      </c>
      <c r="G122" s="22"/>
      <c r="H122" s="22">
        <v>0.76</v>
      </c>
      <c r="I122" s="22">
        <v>2.21</v>
      </c>
      <c r="J122" s="18"/>
      <c r="K122" s="19">
        <f t="shared" si="3"/>
        <v>394.68999999999994</v>
      </c>
      <c r="L122" s="18">
        <v>19.48</v>
      </c>
      <c r="M122" s="18">
        <v>5.06</v>
      </c>
      <c r="N122" s="18">
        <v>2.25</v>
      </c>
      <c r="O122" s="18">
        <v>1</v>
      </c>
      <c r="P122" s="18">
        <v>0.27</v>
      </c>
      <c r="Q122" s="18">
        <v>55.27</v>
      </c>
      <c r="R122" s="22">
        <v>1.12</v>
      </c>
      <c r="S122" s="22">
        <v>13.7</v>
      </c>
      <c r="T122" s="19">
        <f t="shared" si="4"/>
        <v>98.15</v>
      </c>
      <c r="U122" s="20">
        <f t="shared" si="5"/>
        <v>492.8399999999999</v>
      </c>
    </row>
    <row r="123" spans="1:21" ht="25.5">
      <c r="A123" s="33"/>
      <c r="B123" s="34"/>
      <c r="C123" s="35" t="s">
        <v>177</v>
      </c>
      <c r="D123" s="21" t="s">
        <v>178</v>
      </c>
      <c r="E123" s="18">
        <v>302.27</v>
      </c>
      <c r="F123" s="22">
        <v>121.55</v>
      </c>
      <c r="G123" s="22"/>
      <c r="H123" s="22">
        <v>0.73</v>
      </c>
      <c r="I123" s="22">
        <v>4.41</v>
      </c>
      <c r="J123" s="18"/>
      <c r="K123" s="19">
        <f t="shared" si="3"/>
        <v>428.96000000000004</v>
      </c>
      <c r="L123" s="18">
        <v>38.91</v>
      </c>
      <c r="M123" s="18">
        <v>10.09</v>
      </c>
      <c r="N123" s="18">
        <v>4.5</v>
      </c>
      <c r="O123" s="18">
        <v>1.99</v>
      </c>
      <c r="P123" s="18">
        <v>0.54</v>
      </c>
      <c r="Q123" s="18">
        <v>62.97</v>
      </c>
      <c r="R123" s="22">
        <v>2.25</v>
      </c>
      <c r="S123" s="22">
        <v>27.37</v>
      </c>
      <c r="T123" s="19">
        <f t="shared" si="4"/>
        <v>148.62</v>
      </c>
      <c r="U123" s="20">
        <f t="shared" si="5"/>
        <v>577.58</v>
      </c>
    </row>
    <row r="124" spans="1:21" ht="25.5">
      <c r="A124" s="33"/>
      <c r="B124" s="34"/>
      <c r="C124" s="36"/>
      <c r="D124" s="21" t="s">
        <v>179</v>
      </c>
      <c r="E124" s="18">
        <v>302.27</v>
      </c>
      <c r="F124" s="22">
        <v>121.55</v>
      </c>
      <c r="G124" s="22"/>
      <c r="H124" s="22">
        <v>0.73</v>
      </c>
      <c r="I124" s="22">
        <v>4.41</v>
      </c>
      <c r="J124" s="18"/>
      <c r="K124" s="19">
        <f t="shared" si="3"/>
        <v>428.96000000000004</v>
      </c>
      <c r="L124" s="18">
        <v>38.91</v>
      </c>
      <c r="M124" s="18">
        <v>10.09</v>
      </c>
      <c r="N124" s="18">
        <v>4.5</v>
      </c>
      <c r="O124" s="18">
        <v>1.99</v>
      </c>
      <c r="P124" s="18">
        <v>0.54</v>
      </c>
      <c r="Q124" s="18">
        <v>62.97</v>
      </c>
      <c r="R124" s="22">
        <v>2.25</v>
      </c>
      <c r="S124" s="22">
        <v>27.37</v>
      </c>
      <c r="T124" s="19">
        <f t="shared" si="4"/>
        <v>148.62</v>
      </c>
      <c r="U124" s="20">
        <f t="shared" si="5"/>
        <v>577.58</v>
      </c>
    </row>
    <row r="125" spans="1:21" ht="25.5">
      <c r="A125" s="33"/>
      <c r="B125" s="34"/>
      <c r="C125" s="37"/>
      <c r="D125" s="21" t="s">
        <v>180</v>
      </c>
      <c r="E125" s="18">
        <v>302.27</v>
      </c>
      <c r="F125" s="22">
        <v>121.55</v>
      </c>
      <c r="G125" s="22"/>
      <c r="H125" s="22">
        <v>0.73</v>
      </c>
      <c r="I125" s="22">
        <v>4.41</v>
      </c>
      <c r="J125" s="18"/>
      <c r="K125" s="19">
        <f t="shared" si="3"/>
        <v>428.96000000000004</v>
      </c>
      <c r="L125" s="18">
        <v>38.91</v>
      </c>
      <c r="M125" s="18">
        <v>10.09</v>
      </c>
      <c r="N125" s="18">
        <v>4.5</v>
      </c>
      <c r="O125" s="18">
        <v>1.99</v>
      </c>
      <c r="P125" s="18">
        <v>0.54</v>
      </c>
      <c r="Q125" s="18">
        <v>62.97</v>
      </c>
      <c r="R125" s="22">
        <v>2.25</v>
      </c>
      <c r="S125" s="22">
        <v>27.37</v>
      </c>
      <c r="T125" s="19">
        <f t="shared" si="4"/>
        <v>148.62</v>
      </c>
      <c r="U125" s="20">
        <f t="shared" si="5"/>
        <v>577.58</v>
      </c>
    </row>
    <row r="126" spans="1:21" ht="25.5">
      <c r="A126" s="33" t="s">
        <v>45</v>
      </c>
      <c r="B126" s="34" t="s">
        <v>46</v>
      </c>
      <c r="C126" s="35" t="s">
        <v>181</v>
      </c>
      <c r="D126" s="21" t="s">
        <v>182</v>
      </c>
      <c r="E126" s="18">
        <v>265.3</v>
      </c>
      <c r="F126" s="22">
        <v>126.42</v>
      </c>
      <c r="G126" s="22"/>
      <c r="H126" s="22">
        <v>0.76</v>
      </c>
      <c r="I126" s="22">
        <v>2.21</v>
      </c>
      <c r="J126" s="18"/>
      <c r="K126" s="19">
        <f t="shared" si="3"/>
        <v>394.68999999999994</v>
      </c>
      <c r="L126" s="18">
        <v>19.48</v>
      </c>
      <c r="M126" s="18">
        <v>5.06</v>
      </c>
      <c r="N126" s="18">
        <v>2.25</v>
      </c>
      <c r="O126" s="18">
        <v>1</v>
      </c>
      <c r="P126" s="18">
        <v>0.27</v>
      </c>
      <c r="Q126" s="18">
        <v>55.27</v>
      </c>
      <c r="R126" s="22">
        <v>1.12</v>
      </c>
      <c r="S126" s="22">
        <v>13.7</v>
      </c>
      <c r="T126" s="19">
        <f t="shared" si="4"/>
        <v>98.15</v>
      </c>
      <c r="U126" s="20">
        <f t="shared" si="5"/>
        <v>492.8399999999999</v>
      </c>
    </row>
    <row r="127" spans="1:21" ht="25.5">
      <c r="A127" s="33"/>
      <c r="B127" s="34"/>
      <c r="C127" s="36"/>
      <c r="D127" s="21" t="s">
        <v>183</v>
      </c>
      <c r="E127" s="18">
        <v>265.3</v>
      </c>
      <c r="F127" s="22">
        <v>126.42</v>
      </c>
      <c r="G127" s="22"/>
      <c r="H127" s="22">
        <v>0.76</v>
      </c>
      <c r="I127" s="22">
        <v>2.21</v>
      </c>
      <c r="J127" s="18"/>
      <c r="K127" s="19">
        <f t="shared" si="3"/>
        <v>394.68999999999994</v>
      </c>
      <c r="L127" s="18">
        <v>19.48</v>
      </c>
      <c r="M127" s="18">
        <v>5.06</v>
      </c>
      <c r="N127" s="18">
        <v>2.25</v>
      </c>
      <c r="O127" s="18">
        <v>1</v>
      </c>
      <c r="P127" s="18">
        <v>0.27</v>
      </c>
      <c r="Q127" s="18">
        <v>55.27</v>
      </c>
      <c r="R127" s="22">
        <v>1.12</v>
      </c>
      <c r="S127" s="22">
        <v>13.7</v>
      </c>
      <c r="T127" s="19">
        <f t="shared" si="4"/>
        <v>98.15</v>
      </c>
      <c r="U127" s="20">
        <f t="shared" si="5"/>
        <v>492.8399999999999</v>
      </c>
    </row>
    <row r="128" spans="1:21" ht="25.5">
      <c r="A128" s="33"/>
      <c r="B128" s="34"/>
      <c r="C128" s="37"/>
      <c r="D128" s="21" t="s">
        <v>184</v>
      </c>
      <c r="E128" s="18">
        <v>265.3</v>
      </c>
      <c r="F128" s="22">
        <v>126.42</v>
      </c>
      <c r="G128" s="22"/>
      <c r="H128" s="22">
        <v>0.76</v>
      </c>
      <c r="I128" s="22">
        <v>2.21</v>
      </c>
      <c r="J128" s="18"/>
      <c r="K128" s="19">
        <f t="shared" si="3"/>
        <v>394.68999999999994</v>
      </c>
      <c r="L128" s="18">
        <v>19.48</v>
      </c>
      <c r="M128" s="18">
        <v>5.06</v>
      </c>
      <c r="N128" s="18">
        <v>2.25</v>
      </c>
      <c r="O128" s="18">
        <v>1</v>
      </c>
      <c r="P128" s="18">
        <v>0.27</v>
      </c>
      <c r="Q128" s="18">
        <v>55.27</v>
      </c>
      <c r="R128" s="22">
        <v>1.12</v>
      </c>
      <c r="S128" s="22">
        <v>13.7</v>
      </c>
      <c r="T128" s="19">
        <f t="shared" si="4"/>
        <v>98.15</v>
      </c>
      <c r="U128" s="20">
        <f t="shared" si="5"/>
        <v>492.8399999999999</v>
      </c>
    </row>
    <row r="129" spans="1:21" ht="25.5">
      <c r="A129" s="33"/>
      <c r="B129" s="34"/>
      <c r="C129" s="35" t="s">
        <v>185</v>
      </c>
      <c r="D129" s="21" t="s">
        <v>186</v>
      </c>
      <c r="E129" s="18">
        <v>302.27</v>
      </c>
      <c r="F129" s="22">
        <v>121.55</v>
      </c>
      <c r="G129" s="22"/>
      <c r="H129" s="22">
        <v>0.73</v>
      </c>
      <c r="I129" s="22">
        <v>4.41</v>
      </c>
      <c r="J129" s="18"/>
      <c r="K129" s="19">
        <f t="shared" si="3"/>
        <v>428.96000000000004</v>
      </c>
      <c r="L129" s="18">
        <v>38.91</v>
      </c>
      <c r="M129" s="18">
        <v>10.09</v>
      </c>
      <c r="N129" s="18">
        <v>4.5</v>
      </c>
      <c r="O129" s="18">
        <v>1.99</v>
      </c>
      <c r="P129" s="18">
        <v>0.54</v>
      </c>
      <c r="Q129" s="18">
        <v>62.97</v>
      </c>
      <c r="R129" s="22">
        <v>2.25</v>
      </c>
      <c r="S129" s="22">
        <v>27.37</v>
      </c>
      <c r="T129" s="19">
        <f t="shared" si="4"/>
        <v>148.62</v>
      </c>
      <c r="U129" s="20">
        <f t="shared" si="5"/>
        <v>577.58</v>
      </c>
    </row>
    <row r="130" spans="1:21" ht="25.5">
      <c r="A130" s="33"/>
      <c r="B130" s="34"/>
      <c r="C130" s="36"/>
      <c r="D130" s="21" t="s">
        <v>187</v>
      </c>
      <c r="E130" s="18">
        <v>302.27</v>
      </c>
      <c r="F130" s="22">
        <v>121.55</v>
      </c>
      <c r="G130" s="22"/>
      <c r="H130" s="22">
        <v>0.73</v>
      </c>
      <c r="I130" s="22">
        <v>4.41</v>
      </c>
      <c r="J130" s="18"/>
      <c r="K130" s="19">
        <f t="shared" si="3"/>
        <v>428.96000000000004</v>
      </c>
      <c r="L130" s="18">
        <v>38.91</v>
      </c>
      <c r="M130" s="18">
        <v>10.09</v>
      </c>
      <c r="N130" s="18">
        <v>4.5</v>
      </c>
      <c r="O130" s="18">
        <v>1.99</v>
      </c>
      <c r="P130" s="18">
        <v>0.54</v>
      </c>
      <c r="Q130" s="18">
        <v>62.97</v>
      </c>
      <c r="R130" s="22">
        <v>2.25</v>
      </c>
      <c r="S130" s="22">
        <v>27.37</v>
      </c>
      <c r="T130" s="19">
        <f t="shared" si="4"/>
        <v>148.62</v>
      </c>
      <c r="U130" s="20">
        <f t="shared" si="5"/>
        <v>577.58</v>
      </c>
    </row>
    <row r="131" spans="1:21" ht="25.5">
      <c r="A131" s="33"/>
      <c r="B131" s="34"/>
      <c r="C131" s="37"/>
      <c r="D131" s="21" t="s">
        <v>188</v>
      </c>
      <c r="E131" s="18">
        <v>302.27</v>
      </c>
      <c r="F131" s="22">
        <v>121.55</v>
      </c>
      <c r="G131" s="22"/>
      <c r="H131" s="22">
        <v>0.73</v>
      </c>
      <c r="I131" s="22">
        <v>4.41</v>
      </c>
      <c r="J131" s="18"/>
      <c r="K131" s="19">
        <f t="shared" si="3"/>
        <v>428.96000000000004</v>
      </c>
      <c r="L131" s="18">
        <v>38.91</v>
      </c>
      <c r="M131" s="18">
        <v>10.09</v>
      </c>
      <c r="N131" s="18">
        <v>4.5</v>
      </c>
      <c r="O131" s="18">
        <v>1.99</v>
      </c>
      <c r="P131" s="18">
        <v>0.54</v>
      </c>
      <c r="Q131" s="18">
        <v>62.97</v>
      </c>
      <c r="R131" s="22">
        <v>2.25</v>
      </c>
      <c r="S131" s="22">
        <v>27.37</v>
      </c>
      <c r="T131" s="19">
        <f t="shared" si="4"/>
        <v>148.62</v>
      </c>
      <c r="U131" s="20">
        <f t="shared" si="5"/>
        <v>577.58</v>
      </c>
    </row>
    <row r="132" spans="1:21" ht="25.5">
      <c r="A132" s="33" t="s">
        <v>47</v>
      </c>
      <c r="B132" s="34" t="s">
        <v>48</v>
      </c>
      <c r="C132" s="35" t="s">
        <v>189</v>
      </c>
      <c r="D132" s="21" t="s">
        <v>190</v>
      </c>
      <c r="E132" s="18">
        <v>226.49</v>
      </c>
      <c r="F132" s="22">
        <v>25.71</v>
      </c>
      <c r="G132" s="22"/>
      <c r="H132" s="22">
        <v>1.12</v>
      </c>
      <c r="I132" s="22">
        <v>3.43</v>
      </c>
      <c r="J132" s="18"/>
      <c r="K132" s="19">
        <f t="shared" si="3"/>
        <v>256.75</v>
      </c>
      <c r="L132" s="18">
        <v>30.32</v>
      </c>
      <c r="M132" s="18">
        <v>7.87</v>
      </c>
      <c r="N132" s="18">
        <v>3.51</v>
      </c>
      <c r="O132" s="18">
        <v>1.54</v>
      </c>
      <c r="P132" s="18">
        <v>0.43</v>
      </c>
      <c r="Q132" s="18">
        <v>63.01</v>
      </c>
      <c r="R132" s="22">
        <v>1.76</v>
      </c>
      <c r="S132" s="22">
        <v>21.33</v>
      </c>
      <c r="T132" s="19">
        <f t="shared" si="4"/>
        <v>129.76999999999998</v>
      </c>
      <c r="U132" s="20">
        <f t="shared" si="5"/>
        <v>386.52</v>
      </c>
    </row>
    <row r="133" spans="1:21" ht="25.5">
      <c r="A133" s="33"/>
      <c r="B133" s="34"/>
      <c r="C133" s="36"/>
      <c r="D133" s="21" t="s">
        <v>191</v>
      </c>
      <c r="E133" s="18">
        <v>226.49</v>
      </c>
      <c r="F133" s="22">
        <v>25.71</v>
      </c>
      <c r="G133" s="22"/>
      <c r="H133" s="22">
        <v>1.12</v>
      </c>
      <c r="I133" s="22">
        <v>3.43</v>
      </c>
      <c r="J133" s="18"/>
      <c r="K133" s="19">
        <f t="shared" si="3"/>
        <v>256.75</v>
      </c>
      <c r="L133" s="18">
        <v>30.32</v>
      </c>
      <c r="M133" s="18">
        <v>7.87</v>
      </c>
      <c r="N133" s="18">
        <v>3.51</v>
      </c>
      <c r="O133" s="18">
        <v>1.54</v>
      </c>
      <c r="P133" s="18">
        <v>0.43</v>
      </c>
      <c r="Q133" s="18">
        <v>63.01</v>
      </c>
      <c r="R133" s="22">
        <v>1.76</v>
      </c>
      <c r="S133" s="22">
        <v>21.33</v>
      </c>
      <c r="T133" s="19">
        <f t="shared" si="4"/>
        <v>129.76999999999998</v>
      </c>
      <c r="U133" s="20">
        <f t="shared" si="5"/>
        <v>386.52</v>
      </c>
    </row>
    <row r="134" spans="1:21" ht="25.5">
      <c r="A134" s="33"/>
      <c r="B134" s="34"/>
      <c r="C134" s="37"/>
      <c r="D134" s="21" t="s">
        <v>192</v>
      </c>
      <c r="E134" s="18">
        <v>226.49</v>
      </c>
      <c r="F134" s="22">
        <v>25.71</v>
      </c>
      <c r="G134" s="22"/>
      <c r="H134" s="22">
        <v>1.12</v>
      </c>
      <c r="I134" s="22">
        <v>3.43</v>
      </c>
      <c r="J134" s="18"/>
      <c r="K134" s="19">
        <f t="shared" si="3"/>
        <v>256.75</v>
      </c>
      <c r="L134" s="18">
        <v>30.32</v>
      </c>
      <c r="M134" s="18">
        <v>7.87</v>
      </c>
      <c r="N134" s="18">
        <v>3.51</v>
      </c>
      <c r="O134" s="18">
        <v>1.54</v>
      </c>
      <c r="P134" s="18">
        <v>0.43</v>
      </c>
      <c r="Q134" s="18">
        <v>63.01</v>
      </c>
      <c r="R134" s="22">
        <v>1.76</v>
      </c>
      <c r="S134" s="22">
        <v>21.33</v>
      </c>
      <c r="T134" s="19">
        <f t="shared" si="4"/>
        <v>129.76999999999998</v>
      </c>
      <c r="U134" s="20">
        <f t="shared" si="5"/>
        <v>386.52</v>
      </c>
    </row>
    <row r="135" spans="1:21" ht="25.5">
      <c r="A135" s="33"/>
      <c r="B135" s="34"/>
      <c r="C135" s="35" t="s">
        <v>193</v>
      </c>
      <c r="D135" s="21" t="s">
        <v>194</v>
      </c>
      <c r="E135" s="18">
        <v>257.06</v>
      </c>
      <c r="F135" s="22">
        <v>20.810000000000066</v>
      </c>
      <c r="G135" s="22"/>
      <c r="H135" s="22">
        <v>0.9</v>
      </c>
      <c r="I135" s="22">
        <v>5.62</v>
      </c>
      <c r="J135" s="18"/>
      <c r="K135" s="19">
        <f t="shared" si="3"/>
        <v>284.39000000000004</v>
      </c>
      <c r="L135" s="18">
        <v>49.45</v>
      </c>
      <c r="M135" s="18">
        <v>12.82</v>
      </c>
      <c r="N135" s="18">
        <v>5.72</v>
      </c>
      <c r="O135" s="18">
        <v>2.52</v>
      </c>
      <c r="P135" s="18">
        <v>0.69</v>
      </c>
      <c r="Q135" s="18">
        <v>72.07</v>
      </c>
      <c r="R135" s="22">
        <v>2.86</v>
      </c>
      <c r="S135" s="22">
        <v>34.77</v>
      </c>
      <c r="T135" s="19">
        <f t="shared" si="4"/>
        <v>180.9</v>
      </c>
      <c r="U135" s="20">
        <f t="shared" si="5"/>
        <v>465.2900000000001</v>
      </c>
    </row>
    <row r="136" spans="1:21" ht="25.5">
      <c r="A136" s="33"/>
      <c r="B136" s="34"/>
      <c r="C136" s="36"/>
      <c r="D136" s="21" t="s">
        <v>195</v>
      </c>
      <c r="E136" s="18">
        <v>257.06</v>
      </c>
      <c r="F136" s="22">
        <v>20.810000000000066</v>
      </c>
      <c r="G136" s="22"/>
      <c r="H136" s="22">
        <v>0.9</v>
      </c>
      <c r="I136" s="22">
        <v>5.62</v>
      </c>
      <c r="J136" s="18"/>
      <c r="K136" s="19">
        <f t="shared" si="3"/>
        <v>284.39000000000004</v>
      </c>
      <c r="L136" s="18">
        <v>49.45</v>
      </c>
      <c r="M136" s="18">
        <v>12.82</v>
      </c>
      <c r="N136" s="18">
        <v>5.72</v>
      </c>
      <c r="O136" s="18">
        <v>2.52</v>
      </c>
      <c r="P136" s="18">
        <v>0.69</v>
      </c>
      <c r="Q136" s="18">
        <v>72.07</v>
      </c>
      <c r="R136" s="22">
        <v>2.86</v>
      </c>
      <c r="S136" s="22">
        <v>34.77</v>
      </c>
      <c r="T136" s="19">
        <f t="shared" si="4"/>
        <v>180.9</v>
      </c>
      <c r="U136" s="20">
        <f t="shared" si="5"/>
        <v>465.2900000000001</v>
      </c>
    </row>
    <row r="137" spans="1:21" ht="25.5">
      <c r="A137" s="33"/>
      <c r="B137" s="34"/>
      <c r="C137" s="37"/>
      <c r="D137" s="21" t="s">
        <v>196</v>
      </c>
      <c r="E137" s="18">
        <v>257.06</v>
      </c>
      <c r="F137" s="22">
        <v>20.810000000000066</v>
      </c>
      <c r="G137" s="22"/>
      <c r="H137" s="22">
        <v>0.9</v>
      </c>
      <c r="I137" s="22">
        <v>5.62</v>
      </c>
      <c r="J137" s="18"/>
      <c r="K137" s="19">
        <f t="shared" si="3"/>
        <v>284.39000000000004</v>
      </c>
      <c r="L137" s="18">
        <v>49.45</v>
      </c>
      <c r="M137" s="18">
        <v>12.82</v>
      </c>
      <c r="N137" s="18">
        <v>5.72</v>
      </c>
      <c r="O137" s="18">
        <v>2.52</v>
      </c>
      <c r="P137" s="18">
        <v>0.69</v>
      </c>
      <c r="Q137" s="18">
        <v>72.07</v>
      </c>
      <c r="R137" s="22">
        <v>2.86</v>
      </c>
      <c r="S137" s="22">
        <v>34.77</v>
      </c>
      <c r="T137" s="19">
        <f t="shared" si="4"/>
        <v>180.9</v>
      </c>
      <c r="U137" s="20">
        <f t="shared" si="5"/>
        <v>465.2900000000001</v>
      </c>
    </row>
    <row r="138" spans="1:21" ht="12.75">
      <c r="A138" s="33" t="s">
        <v>49</v>
      </c>
      <c r="B138" s="34" t="s">
        <v>50</v>
      </c>
      <c r="C138" s="35" t="s">
        <v>197</v>
      </c>
      <c r="D138" s="21" t="s">
        <v>198</v>
      </c>
      <c r="E138" s="18">
        <v>227.28</v>
      </c>
      <c r="F138" s="22">
        <v>27.71</v>
      </c>
      <c r="G138" s="22"/>
      <c r="H138" s="22">
        <v>1.2</v>
      </c>
      <c r="I138" s="22">
        <v>3.06</v>
      </c>
      <c r="J138" s="18"/>
      <c r="K138" s="19">
        <f t="shared" si="3"/>
        <v>259.24999999999994</v>
      </c>
      <c r="L138" s="18">
        <v>26.93</v>
      </c>
      <c r="M138" s="18">
        <v>6.99</v>
      </c>
      <c r="N138" s="18">
        <v>3.12</v>
      </c>
      <c r="O138" s="18">
        <v>1.37</v>
      </c>
      <c r="P138" s="18">
        <v>0.37</v>
      </c>
      <c r="Q138" s="18">
        <v>60.67</v>
      </c>
      <c r="R138" s="22">
        <v>1.55</v>
      </c>
      <c r="S138" s="22">
        <v>18.96</v>
      </c>
      <c r="T138" s="19">
        <f t="shared" si="4"/>
        <v>119.95999999999998</v>
      </c>
      <c r="U138" s="20">
        <f t="shared" si="5"/>
        <v>379.2099999999999</v>
      </c>
    </row>
    <row r="139" spans="1:21" ht="12.75">
      <c r="A139" s="33"/>
      <c r="B139" s="34"/>
      <c r="C139" s="36"/>
      <c r="D139" s="21" t="s">
        <v>199</v>
      </c>
      <c r="E139" s="18">
        <v>227.28</v>
      </c>
      <c r="F139" s="22">
        <v>27.71</v>
      </c>
      <c r="G139" s="22"/>
      <c r="H139" s="22">
        <v>1.2</v>
      </c>
      <c r="I139" s="22">
        <v>3.06</v>
      </c>
      <c r="J139" s="18"/>
      <c r="K139" s="19">
        <f t="shared" si="3"/>
        <v>259.24999999999994</v>
      </c>
      <c r="L139" s="18">
        <v>26.93</v>
      </c>
      <c r="M139" s="18">
        <v>6.99</v>
      </c>
      <c r="N139" s="18">
        <v>3.12</v>
      </c>
      <c r="O139" s="18">
        <v>1.37</v>
      </c>
      <c r="P139" s="18">
        <v>0.37</v>
      </c>
      <c r="Q139" s="18">
        <v>60.67</v>
      </c>
      <c r="R139" s="22">
        <v>1.55</v>
      </c>
      <c r="S139" s="22">
        <v>18.96</v>
      </c>
      <c r="T139" s="19">
        <f t="shared" si="4"/>
        <v>119.95999999999998</v>
      </c>
      <c r="U139" s="20">
        <f t="shared" si="5"/>
        <v>379.2099999999999</v>
      </c>
    </row>
    <row r="140" spans="1:21" ht="12.75">
      <c r="A140" s="33"/>
      <c r="B140" s="34"/>
      <c r="C140" s="37"/>
      <c r="D140" s="21" t="s">
        <v>200</v>
      </c>
      <c r="E140" s="18">
        <v>227.28</v>
      </c>
      <c r="F140" s="22">
        <v>27.71</v>
      </c>
      <c r="G140" s="22"/>
      <c r="H140" s="22">
        <v>1.2</v>
      </c>
      <c r="I140" s="22">
        <v>3.06</v>
      </c>
      <c r="J140" s="18"/>
      <c r="K140" s="19">
        <f t="shared" si="3"/>
        <v>259.24999999999994</v>
      </c>
      <c r="L140" s="18">
        <v>26.93</v>
      </c>
      <c r="M140" s="18">
        <v>6.99</v>
      </c>
      <c r="N140" s="18">
        <v>3.12</v>
      </c>
      <c r="O140" s="18">
        <v>1.37</v>
      </c>
      <c r="P140" s="18">
        <v>0.37</v>
      </c>
      <c r="Q140" s="18">
        <v>60.67</v>
      </c>
      <c r="R140" s="22">
        <v>1.55</v>
      </c>
      <c r="S140" s="22">
        <v>18.96</v>
      </c>
      <c r="T140" s="19">
        <f t="shared" si="4"/>
        <v>119.95999999999998</v>
      </c>
      <c r="U140" s="20">
        <f t="shared" si="5"/>
        <v>379.2099999999999</v>
      </c>
    </row>
    <row r="141" spans="1:21" ht="12.75">
      <c r="A141" s="33"/>
      <c r="B141" s="34"/>
      <c r="C141" s="35" t="s">
        <v>201</v>
      </c>
      <c r="D141" s="21" t="s">
        <v>202</v>
      </c>
      <c r="E141" s="18">
        <v>258.71</v>
      </c>
      <c r="F141" s="22">
        <v>21.35</v>
      </c>
      <c r="G141" s="22"/>
      <c r="H141" s="22">
        <v>0.93</v>
      </c>
      <c r="I141" s="22">
        <v>5.25</v>
      </c>
      <c r="J141" s="18"/>
      <c r="K141" s="19">
        <f aca="true" t="shared" si="6" ref="K141:K160">SUM(E141:J141)</f>
        <v>286.24</v>
      </c>
      <c r="L141" s="18">
        <v>46.32</v>
      </c>
      <c r="M141" s="18">
        <v>12.01</v>
      </c>
      <c r="N141" s="18">
        <v>5.36</v>
      </c>
      <c r="O141" s="18">
        <v>2.36</v>
      </c>
      <c r="P141" s="18">
        <v>0.64</v>
      </c>
      <c r="Q141" s="18">
        <v>69.42</v>
      </c>
      <c r="R141" s="22">
        <v>2.67</v>
      </c>
      <c r="S141" s="22">
        <v>32.61</v>
      </c>
      <c r="T141" s="19">
        <f aca="true" t="shared" si="7" ref="T141:T161">SUM(L141:S141)</f>
        <v>171.39</v>
      </c>
      <c r="U141" s="20">
        <f aca="true" t="shared" si="8" ref="U141:U160">T141+K141</f>
        <v>457.63</v>
      </c>
    </row>
    <row r="142" spans="1:21" ht="25.5">
      <c r="A142" s="33"/>
      <c r="B142" s="34"/>
      <c r="C142" s="36"/>
      <c r="D142" s="21" t="s">
        <v>203</v>
      </c>
      <c r="E142" s="18">
        <v>258.71</v>
      </c>
      <c r="F142" s="22">
        <v>21.35</v>
      </c>
      <c r="G142" s="22"/>
      <c r="H142" s="22">
        <v>0.93</v>
      </c>
      <c r="I142" s="22">
        <v>5.25</v>
      </c>
      <c r="J142" s="18"/>
      <c r="K142" s="19">
        <f t="shared" si="6"/>
        <v>286.24</v>
      </c>
      <c r="L142" s="18">
        <v>46.32</v>
      </c>
      <c r="M142" s="18">
        <v>12.01</v>
      </c>
      <c r="N142" s="18">
        <v>5.36</v>
      </c>
      <c r="O142" s="18">
        <v>2.36</v>
      </c>
      <c r="P142" s="18">
        <v>0.64</v>
      </c>
      <c r="Q142" s="18">
        <v>69.42</v>
      </c>
      <c r="R142" s="22">
        <v>2.67</v>
      </c>
      <c r="S142" s="22">
        <v>32.61</v>
      </c>
      <c r="T142" s="19">
        <f t="shared" si="7"/>
        <v>171.39</v>
      </c>
      <c r="U142" s="20">
        <f t="shared" si="8"/>
        <v>457.63</v>
      </c>
    </row>
    <row r="143" spans="1:21" ht="25.5">
      <c r="A143" s="33"/>
      <c r="B143" s="34"/>
      <c r="C143" s="37"/>
      <c r="D143" s="21" t="s">
        <v>204</v>
      </c>
      <c r="E143" s="18">
        <v>258.71</v>
      </c>
      <c r="F143" s="22">
        <v>21.35</v>
      </c>
      <c r="G143" s="22"/>
      <c r="H143" s="22">
        <v>0.93</v>
      </c>
      <c r="I143" s="22">
        <v>5.25</v>
      </c>
      <c r="J143" s="18"/>
      <c r="K143" s="19">
        <f t="shared" si="6"/>
        <v>286.24</v>
      </c>
      <c r="L143" s="18">
        <v>46.32</v>
      </c>
      <c r="M143" s="18">
        <v>12.01</v>
      </c>
      <c r="N143" s="18">
        <v>5.36</v>
      </c>
      <c r="O143" s="18">
        <v>2.36</v>
      </c>
      <c r="P143" s="18">
        <v>0.64</v>
      </c>
      <c r="Q143" s="18">
        <v>69.42</v>
      </c>
      <c r="R143" s="22">
        <v>2.67</v>
      </c>
      <c r="S143" s="22">
        <v>32.61</v>
      </c>
      <c r="T143" s="19">
        <f t="shared" si="7"/>
        <v>171.39</v>
      </c>
      <c r="U143" s="20">
        <f t="shared" si="8"/>
        <v>457.63</v>
      </c>
    </row>
    <row r="144" spans="1:21" ht="25.5">
      <c r="A144" s="33"/>
      <c r="B144" s="34"/>
      <c r="C144" s="35" t="s">
        <v>205</v>
      </c>
      <c r="D144" s="21" t="s">
        <v>206</v>
      </c>
      <c r="E144" s="18">
        <v>227.28</v>
      </c>
      <c r="F144" s="22">
        <v>27.71</v>
      </c>
      <c r="G144" s="22"/>
      <c r="H144" s="22">
        <v>1.2</v>
      </c>
      <c r="I144" s="22">
        <v>3.06</v>
      </c>
      <c r="J144" s="18"/>
      <c r="K144" s="19">
        <f t="shared" si="6"/>
        <v>259.24999999999994</v>
      </c>
      <c r="L144" s="18">
        <v>26.93</v>
      </c>
      <c r="M144" s="18">
        <v>6.99</v>
      </c>
      <c r="N144" s="18">
        <v>3.12</v>
      </c>
      <c r="O144" s="18">
        <v>1.37</v>
      </c>
      <c r="P144" s="18">
        <v>0.37</v>
      </c>
      <c r="Q144" s="18">
        <v>60.67</v>
      </c>
      <c r="R144" s="22">
        <v>1.55</v>
      </c>
      <c r="S144" s="22">
        <v>18.96</v>
      </c>
      <c r="T144" s="19">
        <f t="shared" si="7"/>
        <v>119.95999999999998</v>
      </c>
      <c r="U144" s="20">
        <f t="shared" si="8"/>
        <v>379.2099999999999</v>
      </c>
    </row>
    <row r="145" spans="1:21" ht="25.5">
      <c r="A145" s="33"/>
      <c r="B145" s="34"/>
      <c r="C145" s="36"/>
      <c r="D145" s="21" t="s">
        <v>207</v>
      </c>
      <c r="E145" s="18">
        <v>227.28</v>
      </c>
      <c r="F145" s="22">
        <v>27.71</v>
      </c>
      <c r="G145" s="22"/>
      <c r="H145" s="22">
        <v>1.2</v>
      </c>
      <c r="I145" s="22">
        <v>3.06</v>
      </c>
      <c r="J145" s="18"/>
      <c r="K145" s="19">
        <f t="shared" si="6"/>
        <v>259.24999999999994</v>
      </c>
      <c r="L145" s="18">
        <v>26.93</v>
      </c>
      <c r="M145" s="18">
        <v>6.99</v>
      </c>
      <c r="N145" s="18">
        <v>3.12</v>
      </c>
      <c r="O145" s="18">
        <v>1.37</v>
      </c>
      <c r="P145" s="18">
        <v>0.37</v>
      </c>
      <c r="Q145" s="18">
        <v>60.67</v>
      </c>
      <c r="R145" s="22">
        <v>1.55</v>
      </c>
      <c r="S145" s="22">
        <v>18.96</v>
      </c>
      <c r="T145" s="19">
        <f t="shared" si="7"/>
        <v>119.95999999999998</v>
      </c>
      <c r="U145" s="20">
        <f t="shared" si="8"/>
        <v>379.2099999999999</v>
      </c>
    </row>
    <row r="146" spans="1:21" ht="25.5">
      <c r="A146" s="33"/>
      <c r="B146" s="34"/>
      <c r="C146" s="37"/>
      <c r="D146" s="21" t="s">
        <v>208</v>
      </c>
      <c r="E146" s="18">
        <v>227.28</v>
      </c>
      <c r="F146" s="22">
        <v>27.71</v>
      </c>
      <c r="G146" s="22"/>
      <c r="H146" s="22">
        <v>1.2</v>
      </c>
      <c r="I146" s="22">
        <v>3.06</v>
      </c>
      <c r="J146" s="18"/>
      <c r="K146" s="19">
        <f t="shared" si="6"/>
        <v>259.24999999999994</v>
      </c>
      <c r="L146" s="18">
        <v>26.93</v>
      </c>
      <c r="M146" s="18">
        <v>6.99</v>
      </c>
      <c r="N146" s="18">
        <v>3.12</v>
      </c>
      <c r="O146" s="18">
        <v>1.37</v>
      </c>
      <c r="P146" s="18">
        <v>0.37</v>
      </c>
      <c r="Q146" s="18">
        <v>60.67</v>
      </c>
      <c r="R146" s="22">
        <v>1.55</v>
      </c>
      <c r="S146" s="22">
        <v>18.96</v>
      </c>
      <c r="T146" s="19">
        <f t="shared" si="7"/>
        <v>119.95999999999998</v>
      </c>
      <c r="U146" s="20">
        <f t="shared" si="8"/>
        <v>379.2099999999999</v>
      </c>
    </row>
    <row r="147" spans="1:21" ht="25.5">
      <c r="A147" s="33"/>
      <c r="B147" s="34"/>
      <c r="C147" s="35" t="s">
        <v>209</v>
      </c>
      <c r="D147" s="21" t="s">
        <v>210</v>
      </c>
      <c r="E147" s="18">
        <v>258.71</v>
      </c>
      <c r="F147" s="22">
        <v>21.52</v>
      </c>
      <c r="G147" s="22"/>
      <c r="H147" s="22">
        <v>0.93</v>
      </c>
      <c r="I147" s="22">
        <v>5.29</v>
      </c>
      <c r="J147" s="18"/>
      <c r="K147" s="19">
        <f t="shared" si="6"/>
        <v>286.45</v>
      </c>
      <c r="L147" s="18">
        <v>46.67</v>
      </c>
      <c r="M147" s="18">
        <v>12.1</v>
      </c>
      <c r="N147" s="18">
        <v>5.41</v>
      </c>
      <c r="O147" s="18">
        <v>2.38</v>
      </c>
      <c r="P147" s="18">
        <v>0.65</v>
      </c>
      <c r="Q147" s="18">
        <v>69.42</v>
      </c>
      <c r="R147" s="22">
        <v>2.69</v>
      </c>
      <c r="S147" s="22">
        <v>32.86</v>
      </c>
      <c r="T147" s="19">
        <f t="shared" si="7"/>
        <v>172.18</v>
      </c>
      <c r="U147" s="20">
        <f t="shared" si="8"/>
        <v>458.63</v>
      </c>
    </row>
    <row r="148" spans="1:21" ht="25.5">
      <c r="A148" s="33"/>
      <c r="B148" s="34"/>
      <c r="C148" s="36"/>
      <c r="D148" s="21" t="s">
        <v>211</v>
      </c>
      <c r="E148" s="18">
        <v>258.71</v>
      </c>
      <c r="F148" s="22">
        <v>21.52</v>
      </c>
      <c r="G148" s="22"/>
      <c r="H148" s="22">
        <v>0.93</v>
      </c>
      <c r="I148" s="22">
        <v>5.29</v>
      </c>
      <c r="J148" s="18"/>
      <c r="K148" s="19">
        <f t="shared" si="6"/>
        <v>286.45</v>
      </c>
      <c r="L148" s="18">
        <v>46.67</v>
      </c>
      <c r="M148" s="18">
        <v>12.1</v>
      </c>
      <c r="N148" s="18">
        <v>5.41</v>
      </c>
      <c r="O148" s="18">
        <v>2.38</v>
      </c>
      <c r="P148" s="18">
        <v>0.65</v>
      </c>
      <c r="Q148" s="18">
        <v>69.42</v>
      </c>
      <c r="R148" s="22">
        <v>2.69</v>
      </c>
      <c r="S148" s="22">
        <v>32.86</v>
      </c>
      <c r="T148" s="19">
        <f t="shared" si="7"/>
        <v>172.18</v>
      </c>
      <c r="U148" s="20">
        <f t="shared" si="8"/>
        <v>458.63</v>
      </c>
    </row>
    <row r="149" spans="1:21" ht="25.5">
      <c r="A149" s="33"/>
      <c r="B149" s="34"/>
      <c r="C149" s="37"/>
      <c r="D149" s="21" t="s">
        <v>212</v>
      </c>
      <c r="E149" s="18">
        <v>258.71</v>
      </c>
      <c r="F149" s="22">
        <v>21.52</v>
      </c>
      <c r="G149" s="22"/>
      <c r="H149" s="22">
        <v>0.93</v>
      </c>
      <c r="I149" s="22">
        <v>5.29</v>
      </c>
      <c r="J149" s="18"/>
      <c r="K149" s="19">
        <f t="shared" si="6"/>
        <v>286.45</v>
      </c>
      <c r="L149" s="18">
        <v>46.67</v>
      </c>
      <c r="M149" s="18">
        <v>12.1</v>
      </c>
      <c r="N149" s="18">
        <v>5.41</v>
      </c>
      <c r="O149" s="18">
        <v>2.38</v>
      </c>
      <c r="P149" s="18">
        <v>0.65</v>
      </c>
      <c r="Q149" s="18">
        <v>69.42</v>
      </c>
      <c r="R149" s="22">
        <v>2.69</v>
      </c>
      <c r="S149" s="22">
        <v>32.86</v>
      </c>
      <c r="T149" s="19">
        <f t="shared" si="7"/>
        <v>172.18</v>
      </c>
      <c r="U149" s="20">
        <f t="shared" si="8"/>
        <v>458.63</v>
      </c>
    </row>
    <row r="150" spans="1:21" ht="25.5">
      <c r="A150" s="33" t="s">
        <v>51</v>
      </c>
      <c r="B150" s="34" t="s">
        <v>52</v>
      </c>
      <c r="C150" s="35" t="s">
        <v>213</v>
      </c>
      <c r="D150" s="21" t="s">
        <v>214</v>
      </c>
      <c r="E150" s="18">
        <v>80.72</v>
      </c>
      <c r="F150" s="22">
        <v>15.82</v>
      </c>
      <c r="G150" s="22"/>
      <c r="H150" s="22">
        <v>0.34</v>
      </c>
      <c r="I150" s="22">
        <v>1.17</v>
      </c>
      <c r="J150" s="18"/>
      <c r="K150" s="19">
        <f t="shared" si="6"/>
        <v>98.05000000000001</v>
      </c>
      <c r="L150" s="18">
        <v>10.36</v>
      </c>
      <c r="M150" s="18">
        <v>2.68</v>
      </c>
      <c r="N150" s="18">
        <v>1.2</v>
      </c>
      <c r="O150" s="18">
        <v>0.53</v>
      </c>
      <c r="P150" s="18">
        <v>0.14</v>
      </c>
      <c r="Q150" s="18">
        <v>22.64</v>
      </c>
      <c r="R150" s="22">
        <v>0.6</v>
      </c>
      <c r="S150" s="22">
        <v>7.29</v>
      </c>
      <c r="T150" s="19">
        <f t="shared" si="7"/>
        <v>45.44</v>
      </c>
      <c r="U150" s="20">
        <f t="shared" si="8"/>
        <v>143.49</v>
      </c>
    </row>
    <row r="151" spans="1:21" ht="25.5">
      <c r="A151" s="33"/>
      <c r="B151" s="34"/>
      <c r="C151" s="36"/>
      <c r="D151" s="21" t="s">
        <v>215</v>
      </c>
      <c r="E151" s="18">
        <v>80.72</v>
      </c>
      <c r="F151" s="22">
        <v>15.82</v>
      </c>
      <c r="G151" s="22"/>
      <c r="H151" s="22">
        <v>0.34</v>
      </c>
      <c r="I151" s="22">
        <v>1.17</v>
      </c>
      <c r="J151" s="18"/>
      <c r="K151" s="19">
        <f t="shared" si="6"/>
        <v>98.05000000000001</v>
      </c>
      <c r="L151" s="18">
        <v>10.36</v>
      </c>
      <c r="M151" s="18">
        <v>2.68</v>
      </c>
      <c r="N151" s="18">
        <v>1.2</v>
      </c>
      <c r="O151" s="18">
        <v>0.53</v>
      </c>
      <c r="P151" s="18">
        <v>0.14</v>
      </c>
      <c r="Q151" s="18">
        <v>22.64</v>
      </c>
      <c r="R151" s="22">
        <v>0.6</v>
      </c>
      <c r="S151" s="22">
        <v>7.29</v>
      </c>
      <c r="T151" s="19">
        <f t="shared" si="7"/>
        <v>45.44</v>
      </c>
      <c r="U151" s="20">
        <f t="shared" si="8"/>
        <v>143.49</v>
      </c>
    </row>
    <row r="152" spans="1:21" ht="25.5">
      <c r="A152" s="33"/>
      <c r="B152" s="34"/>
      <c r="C152" s="37"/>
      <c r="D152" s="21" t="s">
        <v>216</v>
      </c>
      <c r="E152" s="18">
        <v>80.72</v>
      </c>
      <c r="F152" s="22">
        <v>15.82</v>
      </c>
      <c r="G152" s="22"/>
      <c r="H152" s="22">
        <v>0.34</v>
      </c>
      <c r="I152" s="22">
        <v>1.17</v>
      </c>
      <c r="J152" s="18"/>
      <c r="K152" s="19">
        <f t="shared" si="6"/>
        <v>98.05000000000001</v>
      </c>
      <c r="L152" s="18">
        <v>10.36</v>
      </c>
      <c r="M152" s="18">
        <v>2.68</v>
      </c>
      <c r="N152" s="18">
        <v>1.2</v>
      </c>
      <c r="O152" s="18">
        <v>0.53</v>
      </c>
      <c r="P152" s="18">
        <v>0.14</v>
      </c>
      <c r="Q152" s="18">
        <v>22.64</v>
      </c>
      <c r="R152" s="22">
        <v>0.6</v>
      </c>
      <c r="S152" s="22">
        <v>7.29</v>
      </c>
      <c r="T152" s="19">
        <f t="shared" si="7"/>
        <v>45.44</v>
      </c>
      <c r="U152" s="20">
        <f t="shared" si="8"/>
        <v>143.49</v>
      </c>
    </row>
    <row r="153" spans="1:21" ht="25.5">
      <c r="A153" s="33"/>
      <c r="B153" s="34"/>
      <c r="C153" s="35" t="s">
        <v>217</v>
      </c>
      <c r="D153" s="21" t="s">
        <v>218</v>
      </c>
      <c r="E153" s="18">
        <v>80.71</v>
      </c>
      <c r="F153" s="22">
        <v>15.82</v>
      </c>
      <c r="G153" s="22"/>
      <c r="H153" s="22">
        <v>0.34</v>
      </c>
      <c r="I153" s="22">
        <v>2.54</v>
      </c>
      <c r="J153" s="18"/>
      <c r="K153" s="19">
        <f t="shared" si="6"/>
        <v>99.41000000000003</v>
      </c>
      <c r="L153" s="18">
        <v>22.37</v>
      </c>
      <c r="M153" s="18">
        <v>5.8</v>
      </c>
      <c r="N153" s="18">
        <v>2.59</v>
      </c>
      <c r="O153" s="18">
        <v>1.14</v>
      </c>
      <c r="P153" s="18">
        <v>0.31</v>
      </c>
      <c r="Q153" s="18">
        <v>22.64</v>
      </c>
      <c r="R153" s="22">
        <v>1.29</v>
      </c>
      <c r="S153" s="22">
        <v>15.75</v>
      </c>
      <c r="T153" s="19">
        <f t="shared" si="7"/>
        <v>71.89</v>
      </c>
      <c r="U153" s="20">
        <f t="shared" si="8"/>
        <v>171.3</v>
      </c>
    </row>
    <row r="154" spans="1:21" ht="25.5">
      <c r="A154" s="33"/>
      <c r="B154" s="34"/>
      <c r="C154" s="36"/>
      <c r="D154" s="21" t="s">
        <v>219</v>
      </c>
      <c r="E154" s="18">
        <v>80.71</v>
      </c>
      <c r="F154" s="22">
        <v>15.82</v>
      </c>
      <c r="G154" s="22"/>
      <c r="H154" s="22">
        <v>0.34</v>
      </c>
      <c r="I154" s="22">
        <v>2.54</v>
      </c>
      <c r="J154" s="18"/>
      <c r="K154" s="19">
        <f t="shared" si="6"/>
        <v>99.41000000000003</v>
      </c>
      <c r="L154" s="18">
        <v>22.37</v>
      </c>
      <c r="M154" s="18">
        <v>5.8</v>
      </c>
      <c r="N154" s="18">
        <v>2.59</v>
      </c>
      <c r="O154" s="18">
        <v>1.14</v>
      </c>
      <c r="P154" s="18">
        <v>0.31</v>
      </c>
      <c r="Q154" s="18">
        <v>22.64</v>
      </c>
      <c r="R154" s="22">
        <v>1.29</v>
      </c>
      <c r="S154" s="22">
        <v>15.75</v>
      </c>
      <c r="T154" s="19">
        <f t="shared" si="7"/>
        <v>71.89</v>
      </c>
      <c r="U154" s="20">
        <f t="shared" si="8"/>
        <v>171.3</v>
      </c>
    </row>
    <row r="155" spans="1:21" ht="25.5">
      <c r="A155" s="33"/>
      <c r="B155" s="34"/>
      <c r="C155" s="37"/>
      <c r="D155" s="21" t="s">
        <v>220</v>
      </c>
      <c r="E155" s="18">
        <v>80.71</v>
      </c>
      <c r="F155" s="22">
        <v>15.82</v>
      </c>
      <c r="G155" s="22"/>
      <c r="H155" s="22">
        <v>0.34</v>
      </c>
      <c r="I155" s="22">
        <v>2.54</v>
      </c>
      <c r="J155" s="18"/>
      <c r="K155" s="19">
        <f t="shared" si="6"/>
        <v>99.41000000000003</v>
      </c>
      <c r="L155" s="18">
        <v>22.37</v>
      </c>
      <c r="M155" s="18">
        <v>5.8</v>
      </c>
      <c r="N155" s="18">
        <v>2.59</v>
      </c>
      <c r="O155" s="18">
        <v>1.14</v>
      </c>
      <c r="P155" s="18">
        <v>0.31</v>
      </c>
      <c r="Q155" s="18">
        <v>22.64</v>
      </c>
      <c r="R155" s="22">
        <v>1.29</v>
      </c>
      <c r="S155" s="22">
        <v>15.75</v>
      </c>
      <c r="T155" s="19">
        <f t="shared" si="7"/>
        <v>71.89</v>
      </c>
      <c r="U155" s="20">
        <f t="shared" si="8"/>
        <v>171.3</v>
      </c>
    </row>
    <row r="156" spans="1:21" ht="25.5">
      <c r="A156" s="33" t="s">
        <v>53</v>
      </c>
      <c r="B156" s="34" t="s">
        <v>54</v>
      </c>
      <c r="C156" s="35" t="s">
        <v>221</v>
      </c>
      <c r="D156" s="21" t="s">
        <v>222</v>
      </c>
      <c r="E156" s="18">
        <v>80.72</v>
      </c>
      <c r="F156" s="22">
        <v>15.82</v>
      </c>
      <c r="G156" s="22"/>
      <c r="H156" s="22">
        <v>0.34</v>
      </c>
      <c r="I156" s="22">
        <v>1.17</v>
      </c>
      <c r="J156" s="18"/>
      <c r="K156" s="19">
        <f t="shared" si="6"/>
        <v>98.05000000000001</v>
      </c>
      <c r="L156" s="18">
        <v>10.36</v>
      </c>
      <c r="M156" s="18">
        <v>2.68</v>
      </c>
      <c r="N156" s="18">
        <v>1.2</v>
      </c>
      <c r="O156" s="18">
        <v>0.53</v>
      </c>
      <c r="P156" s="18">
        <v>0.14</v>
      </c>
      <c r="Q156" s="18">
        <v>22.64</v>
      </c>
      <c r="R156" s="22">
        <v>0.6</v>
      </c>
      <c r="S156" s="22">
        <v>7.29</v>
      </c>
      <c r="T156" s="19">
        <f t="shared" si="7"/>
        <v>45.44</v>
      </c>
      <c r="U156" s="20">
        <f t="shared" si="8"/>
        <v>143.49</v>
      </c>
    </row>
    <row r="157" spans="1:21" ht="25.5">
      <c r="A157" s="33"/>
      <c r="B157" s="34"/>
      <c r="C157" s="36"/>
      <c r="D157" s="21" t="s">
        <v>223</v>
      </c>
      <c r="E157" s="18">
        <v>80.72</v>
      </c>
      <c r="F157" s="22">
        <v>15.82</v>
      </c>
      <c r="G157" s="22"/>
      <c r="H157" s="22">
        <v>0.34</v>
      </c>
      <c r="I157" s="22">
        <v>1.17</v>
      </c>
      <c r="J157" s="18"/>
      <c r="K157" s="19">
        <f t="shared" si="6"/>
        <v>98.05000000000001</v>
      </c>
      <c r="L157" s="18">
        <v>10.36</v>
      </c>
      <c r="M157" s="18">
        <v>2.68</v>
      </c>
      <c r="N157" s="18">
        <v>1.2</v>
      </c>
      <c r="O157" s="18">
        <v>0.53</v>
      </c>
      <c r="P157" s="18">
        <v>0.14</v>
      </c>
      <c r="Q157" s="18">
        <v>22.64</v>
      </c>
      <c r="R157" s="22">
        <v>0.6</v>
      </c>
      <c r="S157" s="22">
        <v>7.29</v>
      </c>
      <c r="T157" s="19">
        <f t="shared" si="7"/>
        <v>45.44</v>
      </c>
      <c r="U157" s="20">
        <f t="shared" si="8"/>
        <v>143.49</v>
      </c>
    </row>
    <row r="158" spans="1:21" ht="25.5">
      <c r="A158" s="33"/>
      <c r="B158" s="34"/>
      <c r="C158" s="37"/>
      <c r="D158" s="21" t="s">
        <v>224</v>
      </c>
      <c r="E158" s="18">
        <v>80.72</v>
      </c>
      <c r="F158" s="22">
        <v>15.82</v>
      </c>
      <c r="G158" s="22"/>
      <c r="H158" s="22">
        <v>0.34</v>
      </c>
      <c r="I158" s="22">
        <v>1.17</v>
      </c>
      <c r="J158" s="18"/>
      <c r="K158" s="19">
        <f t="shared" si="6"/>
        <v>98.05000000000001</v>
      </c>
      <c r="L158" s="18">
        <v>10.36</v>
      </c>
      <c r="M158" s="18">
        <v>2.68</v>
      </c>
      <c r="N158" s="18">
        <v>1.2</v>
      </c>
      <c r="O158" s="18">
        <v>0.53</v>
      </c>
      <c r="P158" s="18">
        <v>0.14</v>
      </c>
      <c r="Q158" s="18">
        <v>22.64</v>
      </c>
      <c r="R158" s="22">
        <v>0.6</v>
      </c>
      <c r="S158" s="22">
        <v>7.29</v>
      </c>
      <c r="T158" s="19">
        <f t="shared" si="7"/>
        <v>45.44</v>
      </c>
      <c r="U158" s="20">
        <f t="shared" si="8"/>
        <v>143.49</v>
      </c>
    </row>
    <row r="159" spans="1:21" ht="25.5">
      <c r="A159" s="33"/>
      <c r="B159" s="34"/>
      <c r="C159" s="35" t="s">
        <v>225</v>
      </c>
      <c r="D159" s="21" t="s">
        <v>226</v>
      </c>
      <c r="E159" s="18">
        <v>80.71</v>
      </c>
      <c r="F159" s="22">
        <v>15.82</v>
      </c>
      <c r="G159" s="22"/>
      <c r="H159" s="22">
        <v>0.34</v>
      </c>
      <c r="I159" s="22">
        <v>2.54</v>
      </c>
      <c r="J159" s="18"/>
      <c r="K159" s="19">
        <f t="shared" si="6"/>
        <v>99.41000000000003</v>
      </c>
      <c r="L159" s="18">
        <v>22.37</v>
      </c>
      <c r="M159" s="18">
        <v>5.8</v>
      </c>
      <c r="N159" s="18">
        <v>2.59</v>
      </c>
      <c r="O159" s="18">
        <v>1.14</v>
      </c>
      <c r="P159" s="18">
        <v>0.31</v>
      </c>
      <c r="Q159" s="18">
        <v>22.64</v>
      </c>
      <c r="R159" s="22">
        <v>1.29</v>
      </c>
      <c r="S159" s="22">
        <v>15.75</v>
      </c>
      <c r="T159" s="19">
        <f t="shared" si="7"/>
        <v>71.89</v>
      </c>
      <c r="U159" s="20">
        <f t="shared" si="8"/>
        <v>171.3</v>
      </c>
    </row>
    <row r="160" spans="1:21" ht="25.5">
      <c r="A160" s="33"/>
      <c r="B160" s="34"/>
      <c r="C160" s="36"/>
      <c r="D160" s="21" t="s">
        <v>227</v>
      </c>
      <c r="E160" s="18">
        <v>80.71</v>
      </c>
      <c r="F160" s="22">
        <v>15.82</v>
      </c>
      <c r="G160" s="22"/>
      <c r="H160" s="22">
        <v>0.34</v>
      </c>
      <c r="I160" s="22">
        <v>2.54</v>
      </c>
      <c r="J160" s="18"/>
      <c r="K160" s="19">
        <f t="shared" si="6"/>
        <v>99.41000000000003</v>
      </c>
      <c r="L160" s="18">
        <v>22.37</v>
      </c>
      <c r="M160" s="18">
        <v>5.8</v>
      </c>
      <c r="N160" s="18">
        <v>2.59</v>
      </c>
      <c r="O160" s="18">
        <v>1.14</v>
      </c>
      <c r="P160" s="18">
        <v>0.31</v>
      </c>
      <c r="Q160" s="18">
        <v>22.64</v>
      </c>
      <c r="R160" s="22">
        <v>1.29</v>
      </c>
      <c r="S160" s="22">
        <v>15.75</v>
      </c>
      <c r="T160" s="19">
        <f t="shared" si="7"/>
        <v>71.89</v>
      </c>
      <c r="U160" s="20">
        <f t="shared" si="8"/>
        <v>171.3</v>
      </c>
    </row>
    <row r="161" spans="1:21" ht="25.5">
      <c r="A161" s="33"/>
      <c r="B161" s="34"/>
      <c r="C161" s="37"/>
      <c r="D161" s="21" t="s">
        <v>228</v>
      </c>
      <c r="E161" s="18">
        <v>80.71</v>
      </c>
      <c r="F161" s="22">
        <v>15.82</v>
      </c>
      <c r="G161" s="22"/>
      <c r="H161" s="22">
        <v>0.34</v>
      </c>
      <c r="I161" s="22">
        <v>2.54</v>
      </c>
      <c r="J161" s="18"/>
      <c r="K161" s="19">
        <f>SUM(E161:J161)</f>
        <v>99.41000000000003</v>
      </c>
      <c r="L161" s="18">
        <v>22.37</v>
      </c>
      <c r="M161" s="18">
        <v>5.8</v>
      </c>
      <c r="N161" s="18">
        <v>2.59</v>
      </c>
      <c r="O161" s="18">
        <v>1.14</v>
      </c>
      <c r="P161" s="18">
        <v>0.31</v>
      </c>
      <c r="Q161" s="18">
        <v>22.64</v>
      </c>
      <c r="R161" s="22">
        <v>1.29</v>
      </c>
      <c r="S161" s="22">
        <v>15.75</v>
      </c>
      <c r="T161" s="19">
        <f t="shared" si="7"/>
        <v>71.89</v>
      </c>
      <c r="U161" s="20">
        <f>T161+K161</f>
        <v>171.3</v>
      </c>
    </row>
  </sheetData>
  <sheetProtection/>
  <mergeCells count="85">
    <mergeCell ref="A4:U4"/>
    <mergeCell ref="A138:A149"/>
    <mergeCell ref="B138:B149"/>
    <mergeCell ref="A1:C1"/>
    <mergeCell ref="C120:C122"/>
    <mergeCell ref="C123:C125"/>
    <mergeCell ref="A126:A131"/>
    <mergeCell ref="B126:B131"/>
    <mergeCell ref="A86:A93"/>
    <mergeCell ref="B86:B93"/>
    <mergeCell ref="C88:C90"/>
    <mergeCell ref="C91:C93"/>
    <mergeCell ref="S1:U1"/>
    <mergeCell ref="U9:U10"/>
    <mergeCell ref="L9:L10"/>
    <mergeCell ref="M9:M10"/>
    <mergeCell ref="T9:T10"/>
    <mergeCell ref="S9:S10"/>
    <mergeCell ref="P9:P10"/>
    <mergeCell ref="Q9:Q10"/>
    <mergeCell ref="N9:N10"/>
    <mergeCell ref="E2:R2"/>
    <mergeCell ref="E3:R3"/>
    <mergeCell ref="R9:R10"/>
    <mergeCell ref="E9:E10"/>
    <mergeCell ref="F9:H9"/>
    <mergeCell ref="J9:J10"/>
    <mergeCell ref="A6:I6"/>
    <mergeCell ref="A7:O7"/>
    <mergeCell ref="A8:J8"/>
    <mergeCell ref="I9:I10"/>
    <mergeCell ref="O9:O10"/>
    <mergeCell ref="C9:C10"/>
    <mergeCell ref="D9:D10"/>
    <mergeCell ref="K9:K10"/>
    <mergeCell ref="A30:A53"/>
    <mergeCell ref="B30:B53"/>
    <mergeCell ref="A9:A10"/>
    <mergeCell ref="B9:B10"/>
    <mergeCell ref="A12:A15"/>
    <mergeCell ref="B12:B15"/>
    <mergeCell ref="A16:A29"/>
    <mergeCell ref="B16:B29"/>
    <mergeCell ref="C55:C57"/>
    <mergeCell ref="A61:A62"/>
    <mergeCell ref="B61:B62"/>
    <mergeCell ref="A63:A70"/>
    <mergeCell ref="B63:B70"/>
    <mergeCell ref="C65:C67"/>
    <mergeCell ref="C58:C60"/>
    <mergeCell ref="C68:C70"/>
    <mergeCell ref="A54:A60"/>
    <mergeCell ref="B54:B60"/>
    <mergeCell ref="A120:A125"/>
    <mergeCell ref="B120:B125"/>
    <mergeCell ref="C72:C74"/>
    <mergeCell ref="C75:C77"/>
    <mergeCell ref="A78:A85"/>
    <mergeCell ref="B78:B85"/>
    <mergeCell ref="C80:C82"/>
    <mergeCell ref="C83:C85"/>
    <mergeCell ref="A71:A77"/>
    <mergeCell ref="B71:B77"/>
    <mergeCell ref="A94:A107"/>
    <mergeCell ref="B94:B107"/>
    <mergeCell ref="A108:A119"/>
    <mergeCell ref="B108:B119"/>
    <mergeCell ref="C126:C128"/>
    <mergeCell ref="C129:C131"/>
    <mergeCell ref="A132:A137"/>
    <mergeCell ref="B132:B137"/>
    <mergeCell ref="C132:C134"/>
    <mergeCell ref="C135:C137"/>
    <mergeCell ref="A150:A155"/>
    <mergeCell ref="B150:B155"/>
    <mergeCell ref="C150:C152"/>
    <mergeCell ref="C153:C155"/>
    <mergeCell ref="C138:C140"/>
    <mergeCell ref="C141:C143"/>
    <mergeCell ref="C144:C146"/>
    <mergeCell ref="C147:C149"/>
    <mergeCell ref="A156:A161"/>
    <mergeCell ref="B156:B161"/>
    <mergeCell ref="C156:C158"/>
    <mergeCell ref="C159:C161"/>
  </mergeCells>
  <conditionalFormatting sqref="C14:D15">
    <cfRule type="cellIs" priority="17" dxfId="1" operator="lessThan">
      <formula>0</formula>
    </cfRule>
    <cfRule type="cellIs" priority="18" dxfId="0" operator="lessThan">
      <formula>0</formula>
    </cfRule>
  </conditionalFormatting>
  <conditionalFormatting sqref="D126:D131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C126 C129">
    <cfRule type="cellIs" priority="15" dxfId="1" operator="lessThan">
      <formula>0</formula>
    </cfRule>
    <cfRule type="cellIs" priority="16" dxfId="0" operator="lessThan">
      <formula>0</formula>
    </cfRule>
  </conditionalFormatting>
  <conditionalFormatting sqref="C150 C153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D150:D155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C156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D156:D158">
    <cfRule type="cellIs" priority="1" dxfId="1" operator="lessThan">
      <formula>0</formula>
    </cfRule>
    <cfRule type="cellIs" priority="2" dxfId="0" operator="lessThan">
      <formula>0</formula>
    </cfRule>
  </conditionalFormatting>
  <conditionalFormatting sqref="D159:D161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C159">
    <cfRule type="cellIs" priority="5" dxfId="1" operator="lessThan">
      <formula>0</formula>
    </cfRule>
    <cfRule type="cellIs" priority="6" dxfId="0" operator="lessThan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2017-08-09T08:26:01Z</cp:lastPrinted>
  <dcterms:created xsi:type="dcterms:W3CDTF">2006-09-16T00:00:00Z</dcterms:created>
  <dcterms:modified xsi:type="dcterms:W3CDTF">2017-08-09T09:18:07Z</dcterms:modified>
  <cp:category/>
  <cp:version/>
  <cp:contentType/>
  <cp:contentStatus/>
</cp:coreProperties>
</file>