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s15\Desktop\Комиссия по разработке ТП\2019\Комиссия №10 от 26.07.19\Приложения к Комиссии\"/>
    </mc:Choice>
  </mc:AlternateContent>
  <bookViews>
    <workbookView xWindow="0" yWindow="0" windowWidth="28800" windowHeight="11730"/>
  </bookViews>
  <sheets>
    <sheet name="ЛО в РФ" sheetId="1" r:id="rId1"/>
  </sheets>
  <definedNames>
    <definedName name="_xlnm.Print_Area" localSheetId="0">'ЛО в РФ'!$A$1:$D$25</definedName>
  </definedNames>
  <calcPr calcId="162913"/>
</workbook>
</file>

<file path=xl/calcChain.xml><?xml version="1.0" encoding="utf-8"?>
<calcChain xmlns="http://schemas.openxmlformats.org/spreadsheetml/2006/main">
  <c r="D13" i="1" l="1"/>
  <c r="D12" i="1"/>
  <c r="C10" i="1"/>
  <c r="C9" i="1"/>
  <c r="D8" i="1"/>
  <c r="D22" i="1"/>
</calcChain>
</file>

<file path=xl/sharedStrings.xml><?xml version="1.0" encoding="utf-8"?>
<sst xmlns="http://schemas.openxmlformats.org/spreadsheetml/2006/main" count="32" uniqueCount="29">
  <si>
    <t>Амбулаторная помощь (всего)</t>
  </si>
  <si>
    <t>№ п/п</t>
  </si>
  <si>
    <t>профилактика (посещение)</t>
  </si>
  <si>
    <t>заболевания (обращение)</t>
  </si>
  <si>
    <t>неотложная (посещение)</t>
  </si>
  <si>
    <t>Стационарная помощь без ВМП (госпитализация)*</t>
  </si>
  <si>
    <t>1</t>
  </si>
  <si>
    <t>2</t>
  </si>
  <si>
    <t>2.1</t>
  </si>
  <si>
    <t>2.2</t>
  </si>
  <si>
    <t>2.3</t>
  </si>
  <si>
    <t>3</t>
  </si>
  <si>
    <t>в т.ч. Онкология</t>
  </si>
  <si>
    <t>3.1</t>
  </si>
  <si>
    <t>3.2</t>
  </si>
  <si>
    <t>Скорая МП (вызов)</t>
  </si>
  <si>
    <t>Специализированная МП с ВМП (госпитализация)</t>
  </si>
  <si>
    <t>Объемы МП</t>
  </si>
  <si>
    <t>Вид и условия оказания МП</t>
  </si>
  <si>
    <t>в т.ч. Медицинская реабилитация</t>
  </si>
  <si>
    <t>Сумма, тыс. руб.</t>
  </si>
  <si>
    <t>Распределение объемов МП и объемов финансирования МП  
по базовой ТП ОМС в ЛО на 2019г в медицинских организациях, 
осуществляющих деятельность в сфере ОМС в других субъектах РФ</t>
  </si>
  <si>
    <t>Итого</t>
  </si>
  <si>
    <t>Дневной стационар (случай лечения)</t>
  </si>
  <si>
    <t>в т.ч. ЭКО **</t>
  </si>
  <si>
    <t>Стационарная помощь ВМП (госпитализация)</t>
  </si>
  <si>
    <t>** в т.ч. ЭКО - 100 случаев на сумму 14,3 млн. руб., из них в ФГБУ "СЗФМИЦ им.В.А.Алмазова" Минздрава России - 80 случаев на сумму 11,4 млн. руб.</t>
  </si>
  <si>
    <t>* в т.ч. спец.МП в ФГБУ "СПб НИИ ЛОР": - по замене речевого процессора системы кохлеарной имплантации  - 23 госпитализации на сумму 15,7 млн. руб., - по медицинской реабилитации после замены речевого процессора - 23 госпитализации на сумму 0,463 млн. руб.; по медицинской реабилитации после кохлеарной имплантации - 10 госпитализаций на сумму 0,339 млн. руб.;</t>
  </si>
  <si>
    <t>Приложение 11
к Протоколу №10 от 26.07.2019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</si>
</sst>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3" fontId="2" fillId="0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left" vertical="center" wrapText="1"/>
    </xf>
    <xf numFmtId="175" fontId="7" fillId="0" borderId="2" xfId="1" applyNumberFormat="1" applyFont="1" applyFill="1" applyBorder="1" applyAlignment="1">
      <alignment vertical="center"/>
    </xf>
    <xf numFmtId="175" fontId="2" fillId="0" borderId="2" xfId="1" applyNumberFormat="1" applyFont="1" applyFill="1" applyBorder="1" applyAlignment="1">
      <alignment vertical="center"/>
    </xf>
    <xf numFmtId="175" fontId="8" fillId="0" borderId="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115" zoomScaleNormal="115" zoomScaleSheetLayoutView="100" workbookViewId="0">
      <selection activeCell="E11" sqref="E11"/>
    </sheetView>
  </sheetViews>
  <sheetFormatPr defaultRowHeight="15" x14ac:dyDescent="0.25"/>
  <cols>
    <col min="1" max="1" width="7.85546875" style="1" customWidth="1"/>
    <col min="2" max="2" width="58.42578125" style="1" customWidth="1"/>
    <col min="3" max="3" width="14.85546875" style="1" customWidth="1"/>
    <col min="4" max="4" width="16.5703125" style="1" customWidth="1"/>
    <col min="5" max="5" width="15.85546875" style="1" customWidth="1"/>
    <col min="6" max="16384" width="9.140625" style="1"/>
  </cols>
  <sheetData>
    <row r="1" spans="1:4" ht="43.5" customHeight="1" x14ac:dyDescent="0.25">
      <c r="B1" s="21"/>
      <c r="D1" s="15" t="s">
        <v>28</v>
      </c>
    </row>
    <row r="2" spans="1:4" ht="64.5" customHeight="1" x14ac:dyDescent="0.25">
      <c r="A2" s="23" t="s">
        <v>21</v>
      </c>
      <c r="B2" s="23"/>
      <c r="C2" s="23"/>
      <c r="D2" s="23"/>
    </row>
    <row r="3" spans="1:4" ht="5.25" hidden="1" customHeight="1" x14ac:dyDescent="0.25"/>
    <row r="4" spans="1:4" s="2" customFormat="1" ht="25.5" customHeight="1" x14ac:dyDescent="0.25">
      <c r="A4" s="26" t="s">
        <v>1</v>
      </c>
      <c r="B4" s="24" t="s">
        <v>18</v>
      </c>
      <c r="C4" s="26" t="s">
        <v>17</v>
      </c>
      <c r="D4" s="26" t="s">
        <v>20</v>
      </c>
    </row>
    <row r="5" spans="1:4" ht="11.25" customHeight="1" x14ac:dyDescent="0.25">
      <c r="A5" s="27"/>
      <c r="B5" s="25"/>
      <c r="C5" s="27"/>
      <c r="D5" s="27"/>
    </row>
    <row r="6" spans="1:4" ht="10.5" customHeight="1" x14ac:dyDescent="0.25">
      <c r="A6" s="3">
        <v>1</v>
      </c>
      <c r="B6" s="4">
        <v>2</v>
      </c>
      <c r="C6" s="5">
        <v>3</v>
      </c>
      <c r="D6" s="5">
        <v>4</v>
      </c>
    </row>
    <row r="7" spans="1:4" ht="20.25" customHeight="1" x14ac:dyDescent="0.25">
      <c r="A7" s="20" t="s">
        <v>6</v>
      </c>
      <c r="B7" s="12" t="s">
        <v>15</v>
      </c>
      <c r="C7" s="10">
        <v>17945</v>
      </c>
      <c r="D7" s="16">
        <v>53548.6</v>
      </c>
    </row>
    <row r="8" spans="1:4" ht="20.25" customHeight="1" x14ac:dyDescent="0.25">
      <c r="A8" s="20" t="s">
        <v>7</v>
      </c>
      <c r="B8" s="12" t="s">
        <v>0</v>
      </c>
      <c r="C8" s="8"/>
      <c r="D8" s="16">
        <f>SUM(D9:D11)</f>
        <v>84997.9</v>
      </c>
    </row>
    <row r="9" spans="1:4" ht="20.25" customHeight="1" x14ac:dyDescent="0.25">
      <c r="A9" s="6" t="s">
        <v>8</v>
      </c>
      <c r="B9" s="7" t="s">
        <v>2</v>
      </c>
      <c r="C9" s="8">
        <f>269504+5855</f>
        <v>275359</v>
      </c>
      <c r="D9" s="17">
        <v>34923.800000000003</v>
      </c>
    </row>
    <row r="10" spans="1:4" ht="20.25" customHeight="1" x14ac:dyDescent="0.25">
      <c r="A10" s="6" t="s">
        <v>9</v>
      </c>
      <c r="B10" s="7" t="s">
        <v>3</v>
      </c>
      <c r="C10" s="8">
        <f>24399+727</f>
        <v>25126</v>
      </c>
      <c r="D10" s="17">
        <v>22888.7</v>
      </c>
    </row>
    <row r="11" spans="1:4" ht="20.25" customHeight="1" x14ac:dyDescent="0.25">
      <c r="A11" s="6" t="s">
        <v>10</v>
      </c>
      <c r="B11" s="7" t="s">
        <v>4</v>
      </c>
      <c r="C11" s="8">
        <v>139682</v>
      </c>
      <c r="D11" s="17">
        <v>27185.4</v>
      </c>
    </row>
    <row r="12" spans="1:4" ht="20.25" customHeight="1" x14ac:dyDescent="0.25">
      <c r="A12" s="20" t="s">
        <v>11</v>
      </c>
      <c r="B12" s="12" t="s">
        <v>16</v>
      </c>
      <c r="C12" s="10">
        <v>47478</v>
      </c>
      <c r="D12" s="16">
        <f>D15+D17</f>
        <v>1918582</v>
      </c>
    </row>
    <row r="13" spans="1:4" ht="20.25" customHeight="1" x14ac:dyDescent="0.25">
      <c r="A13" s="6"/>
      <c r="B13" s="9" t="s">
        <v>12</v>
      </c>
      <c r="C13" s="11">
        <v>3317</v>
      </c>
      <c r="D13" s="18">
        <f>D16+D18</f>
        <v>312164.7</v>
      </c>
    </row>
    <row r="14" spans="1:4" ht="20.25" customHeight="1" x14ac:dyDescent="0.25">
      <c r="A14" s="6"/>
      <c r="B14" s="9" t="s">
        <v>19</v>
      </c>
      <c r="C14" s="11">
        <v>2087</v>
      </c>
      <c r="D14" s="18">
        <v>28242.3</v>
      </c>
    </row>
    <row r="15" spans="1:4" ht="20.25" customHeight="1" x14ac:dyDescent="0.25">
      <c r="A15" s="6" t="s">
        <v>13</v>
      </c>
      <c r="B15" s="12" t="s">
        <v>5</v>
      </c>
      <c r="C15" s="10">
        <v>43308</v>
      </c>
      <c r="D15" s="16">
        <v>1185115.0900000001</v>
      </c>
    </row>
    <row r="16" spans="1:4" ht="20.25" customHeight="1" x14ac:dyDescent="0.25">
      <c r="A16" s="6"/>
      <c r="B16" s="9" t="s">
        <v>12</v>
      </c>
      <c r="C16" s="11">
        <v>2598</v>
      </c>
      <c r="D16" s="18">
        <v>199288.87</v>
      </c>
    </row>
    <row r="17" spans="1:5" ht="20.25" customHeight="1" x14ac:dyDescent="0.25">
      <c r="A17" s="6" t="s">
        <v>14</v>
      </c>
      <c r="B17" s="12" t="s">
        <v>25</v>
      </c>
      <c r="C17" s="10">
        <v>4170</v>
      </c>
      <c r="D17" s="16">
        <v>733466.91</v>
      </c>
    </row>
    <row r="18" spans="1:5" ht="20.25" customHeight="1" x14ac:dyDescent="0.25">
      <c r="A18" s="6"/>
      <c r="B18" s="9" t="s">
        <v>12</v>
      </c>
      <c r="C18" s="11">
        <v>719</v>
      </c>
      <c r="D18" s="18">
        <v>112875.83</v>
      </c>
    </row>
    <row r="19" spans="1:5" ht="20.25" customHeight="1" x14ac:dyDescent="0.25">
      <c r="A19" s="20">
        <v>4</v>
      </c>
      <c r="B19" s="12" t="s">
        <v>23</v>
      </c>
      <c r="C19" s="10">
        <v>2150</v>
      </c>
      <c r="D19" s="16">
        <v>55052.5</v>
      </c>
    </row>
    <row r="20" spans="1:5" ht="20.25" customHeight="1" x14ac:dyDescent="0.25">
      <c r="A20" s="6"/>
      <c r="B20" s="9" t="s">
        <v>12</v>
      </c>
      <c r="C20" s="11">
        <v>128</v>
      </c>
      <c r="D20" s="18">
        <v>9035.1</v>
      </c>
    </row>
    <row r="21" spans="1:5" ht="20.25" customHeight="1" x14ac:dyDescent="0.25">
      <c r="A21" s="6"/>
      <c r="B21" s="9" t="s">
        <v>24</v>
      </c>
      <c r="C21" s="11">
        <v>100</v>
      </c>
      <c r="D21" s="18">
        <v>9600.2000000000007</v>
      </c>
    </row>
    <row r="22" spans="1:5" ht="20.25" customHeight="1" x14ac:dyDescent="0.25">
      <c r="A22" s="6"/>
      <c r="B22" s="19" t="s">
        <v>22</v>
      </c>
      <c r="C22" s="11"/>
      <c r="D22" s="16">
        <f>D7+D8+D12+D19</f>
        <v>2112181</v>
      </c>
    </row>
    <row r="23" spans="1:5" ht="10.5" customHeight="1" x14ac:dyDescent="0.25"/>
    <row r="24" spans="1:5" s="14" customFormat="1" ht="76.5" customHeight="1" x14ac:dyDescent="0.25">
      <c r="A24" s="22" t="s">
        <v>27</v>
      </c>
      <c r="B24" s="22"/>
      <c r="C24" s="22"/>
      <c r="D24" s="22"/>
      <c r="E24" s="13"/>
    </row>
    <row r="25" spans="1:5" s="14" customFormat="1" ht="42" customHeight="1" x14ac:dyDescent="0.25">
      <c r="A25" s="22" t="s">
        <v>26</v>
      </c>
      <c r="B25" s="22"/>
      <c r="C25" s="22"/>
      <c r="D25" s="22"/>
    </row>
  </sheetData>
  <mergeCells count="7">
    <mergeCell ref="A25:D25"/>
    <mergeCell ref="A2:D2"/>
    <mergeCell ref="B4:B5"/>
    <mergeCell ref="A4:A5"/>
    <mergeCell ref="C4:C5"/>
    <mergeCell ref="A24:D24"/>
    <mergeCell ref="D4:D5"/>
  </mergeCells>
  <phoneticPr fontId="0" type="noConversion"/>
  <printOptions horizontalCentered="1"/>
  <pageMargins left="0.78740157480314965" right="0.39370078740157483" top="0.78740157480314965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 в РФ</vt:lpstr>
      <vt:lpstr>'ЛО в РФ'!Область_печати</vt:lpstr>
    </vt:vector>
  </TitlesOfParts>
  <Company>TFOMSLO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oms8</dc:creator>
  <cp:lastModifiedBy>Марасаева Светлана Владимировна</cp:lastModifiedBy>
  <cp:lastPrinted>2019-02-04T06:36:02Z</cp:lastPrinted>
  <dcterms:created xsi:type="dcterms:W3CDTF">2015-10-29T06:34:06Z</dcterms:created>
  <dcterms:modified xsi:type="dcterms:W3CDTF">2019-11-12T15:07:30Z</dcterms:modified>
</cp:coreProperties>
</file>