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530" activeTab="0"/>
  </bookViews>
  <sheets>
    <sheet name="ЕПН" sheetId="1" r:id="rId1"/>
  </sheets>
  <definedNames>
    <definedName name="_xlnm.Print_Titles" localSheetId="0">'ЕПН'!$A:$B,'ЕПН'!$7:$9</definedName>
  </definedNames>
  <calcPr fullCalcOnLoad="1"/>
</workbook>
</file>

<file path=xl/sharedStrings.xml><?xml version="1.0" encoding="utf-8"?>
<sst xmlns="http://schemas.openxmlformats.org/spreadsheetml/2006/main" count="71" uniqueCount="64">
  <si>
    <t>№ п/п</t>
  </si>
  <si>
    <t xml:space="preserve">ЕПН АМП неотложная помощь (руб.) </t>
  </si>
  <si>
    <t xml:space="preserve">ЕПН АМП обращения по поводу заболевания  (руб.) </t>
  </si>
  <si>
    <t>ЕПН АМП профилактическая</t>
  </si>
  <si>
    <t>ЕПН АМП обращения по поводу заболевания</t>
  </si>
  <si>
    <t>ЕПН АМП неотложная</t>
  </si>
  <si>
    <t>ЕПН АМП всего (справочно)</t>
  </si>
  <si>
    <t>Наименование МО</t>
  </si>
  <si>
    <r>
      <t xml:space="preserve">в т. ч. </t>
    </r>
    <r>
      <rPr>
        <b/>
        <i/>
        <sz val="11"/>
        <rFont val="Times New Roman"/>
        <family val="1"/>
      </rPr>
      <t>поощр.</t>
    </r>
    <r>
      <rPr>
        <sz val="11"/>
        <rFont val="Times New Roman"/>
        <family val="1"/>
      </rPr>
      <t>ЕПН АМП проф.  на январь 2014г</t>
    </r>
  </si>
  <si>
    <r>
      <t xml:space="preserve">в т. ч. </t>
    </r>
    <r>
      <rPr>
        <b/>
        <i/>
        <sz val="11"/>
        <rFont val="Times New Roman"/>
        <family val="1"/>
      </rPr>
      <t>поощр.</t>
    </r>
    <r>
      <rPr>
        <sz val="11"/>
        <rFont val="Times New Roman"/>
        <family val="1"/>
      </rPr>
      <t xml:space="preserve"> ЕПН АМП обращ.  на январь 2014г</t>
    </r>
  </si>
  <si>
    <r>
      <t xml:space="preserve">в т. ч. </t>
    </r>
    <r>
      <rPr>
        <b/>
        <i/>
        <sz val="11"/>
        <rFont val="Times New Roman"/>
        <family val="1"/>
      </rPr>
      <t>поощр.</t>
    </r>
    <r>
      <rPr>
        <sz val="11"/>
        <rFont val="Times New Roman"/>
        <family val="1"/>
      </rPr>
      <t>ЕПН АМП на январь 2014г</t>
    </r>
  </si>
  <si>
    <r>
      <t xml:space="preserve">в т. ч. </t>
    </r>
    <r>
      <rPr>
        <b/>
        <i/>
        <sz val="11"/>
        <rFont val="Times New Roman"/>
        <family val="1"/>
      </rPr>
      <t>поощр.</t>
    </r>
    <r>
      <rPr>
        <sz val="11"/>
        <rFont val="Times New Roman"/>
        <family val="1"/>
      </rPr>
      <t xml:space="preserve"> ЕПН АМП неотлож.  на январь 2014г</t>
    </r>
  </si>
  <si>
    <t xml:space="preserve">ЕПН АМП профилактическая помощь (руб.) </t>
  </si>
  <si>
    <r>
      <t>в т. ч. *</t>
    </r>
    <r>
      <rPr>
        <b/>
        <i/>
        <sz val="11"/>
        <rFont val="Times New Roman"/>
        <family val="1"/>
      </rPr>
      <t xml:space="preserve">ОЧ </t>
    </r>
    <r>
      <rPr>
        <sz val="11"/>
        <rFont val="Times New Roman"/>
        <family val="1"/>
      </rPr>
      <t xml:space="preserve">ЕПН АМП проф.  (руб.)  </t>
    </r>
  </si>
  <si>
    <r>
      <t>в т. ч. *</t>
    </r>
    <r>
      <rPr>
        <b/>
        <i/>
        <sz val="11"/>
        <rFont val="Times New Roman"/>
        <family val="1"/>
      </rPr>
      <t xml:space="preserve">ОЧ </t>
    </r>
    <r>
      <rPr>
        <sz val="11"/>
        <rFont val="Times New Roman"/>
        <family val="1"/>
      </rPr>
      <t>ЕПН АМП неотложная (руб.)</t>
    </r>
  </si>
  <si>
    <r>
      <t>в т. ч. *</t>
    </r>
    <r>
      <rPr>
        <b/>
        <i/>
        <sz val="11"/>
        <rFont val="Times New Roman"/>
        <family val="1"/>
      </rPr>
      <t xml:space="preserve">ОЧ </t>
    </r>
    <r>
      <rPr>
        <sz val="11"/>
        <rFont val="Times New Roman"/>
        <family val="1"/>
      </rPr>
      <t>ЕПН АМП обращ. (руб.)</t>
    </r>
  </si>
  <si>
    <r>
      <t>в т. ч. *</t>
    </r>
    <r>
      <rPr>
        <b/>
        <i/>
        <sz val="11"/>
        <rFont val="Times New Roman"/>
        <family val="1"/>
      </rPr>
      <t xml:space="preserve">ОЧ </t>
    </r>
    <r>
      <rPr>
        <sz val="11"/>
        <rFont val="Times New Roman"/>
        <family val="1"/>
      </rPr>
      <t>ЕПН АМП  (руб.)</t>
    </r>
  </si>
  <si>
    <t>проверка</t>
  </si>
  <si>
    <t>ЕПН АМП (справочно) (руб.)</t>
  </si>
  <si>
    <t>Расчет суммы</t>
  </si>
  <si>
    <t>Сумма АМП профилактическая помощь (руб.) в месяц</t>
  </si>
  <si>
    <t>отклонения</t>
  </si>
  <si>
    <t>ГБУЗ  ЛО «ТОСНЕНСКАЯ КМБ»</t>
  </si>
  <si>
    <t>ГБУЗ ЛО  «ПОДПОРОЖСКАЯ МБ»</t>
  </si>
  <si>
    <t>ГБУЗ ЛО "ЛУЖСКАЯ МБ"</t>
  </si>
  <si>
    <t>ГБУЗ ЛО «ВЫБОРГСКАЯ МБ»</t>
  </si>
  <si>
    <t>ГБУЗ ЛО «ПРИОЗЕРСКАЯ МБ»</t>
  </si>
  <si>
    <t>ФГБУЗ ЦМСЧ № 38 ФМБА РОССИИ</t>
  </si>
  <si>
    <t>АМП в связи с обращением по поводу заболевания</t>
  </si>
  <si>
    <t>ГАУЗ ЛО  "ВЫБОРГСКАЯ СП"</t>
  </si>
  <si>
    <t>ГАУЗ ЛО "ВЫРИЦКАЯ РБ"</t>
  </si>
  <si>
    <t>ГБУЗ  ЛО "ВСЕВОЛОЖСКАЯ КМБ"</t>
  </si>
  <si>
    <t>ГБУЗ  ЛО "КИРИШСКАЯ МБ"</t>
  </si>
  <si>
    <t>ГБУЗ ЛО  "ГАТЧИНСКАЯ КМБ"</t>
  </si>
  <si>
    <t>ГБУЗ ЛО  "СЛАНЦЕВСКАЯ МБ"</t>
  </si>
  <si>
    <t>ГБУЗ ЛО "БОКСИТОГОРСКАЯ МБ"</t>
  </si>
  <si>
    <t>ГБУЗ ЛО "БОКСИТОГОРСКАЯ СП"</t>
  </si>
  <si>
    <t>ГБУЗ ЛО "ВОЛОСОВСКАЯ МБ"</t>
  </si>
  <si>
    <t>ГБУЗ ЛО "ВОЛХОВСКАЯ МБ"</t>
  </si>
  <si>
    <t>ГБУЗ ЛО "ВОЛХОВСКАЯ СП"</t>
  </si>
  <si>
    <t>ГБУЗ ЛО "ВЫБОРГСКАЯ ДГБ"</t>
  </si>
  <si>
    <t>ГБУЗ ЛО "ВЫБОРГСКИЙ РОДДОМ"</t>
  </si>
  <si>
    <t>ГБУЗ ЛО "КИНГИСЕППСКАЯ МБ"</t>
  </si>
  <si>
    <t>ГБУЗ ЛО "КИРОВСКАЯ МБ"</t>
  </si>
  <si>
    <t>ГБУЗ ЛО "КИРОВСКАЯ СП"</t>
  </si>
  <si>
    <t>ГБУЗ ЛО "ЛОДЕЙНОПОЛЬСКАЯ МБ"</t>
  </si>
  <si>
    <t>ГБУЗ ЛО "ЛОМОНОСОВСКАЯ МБ"</t>
  </si>
  <si>
    <t>ГБУЗ ЛО "ПРИМОРСКАЯ РБ"</t>
  </si>
  <si>
    <t>ГБУЗ ЛО "РОЩИНСКАЯ РБ"</t>
  </si>
  <si>
    <t>ГБУЗ ЛО "СВЕТОГОРСКАЯ РБ"</t>
  </si>
  <si>
    <t>ГБУЗ ЛО "СЕРТОЛОВСКАЯ ГБ"</t>
  </si>
  <si>
    <t>ГБУЗ ЛО "ТИХВИНСКАЯ МБ"</t>
  </si>
  <si>
    <t>ГБУЗ ЛО "ТОКСОВСКАЯ РБ"</t>
  </si>
  <si>
    <t>ЛОГП "КИРИШСКАЯ СП"</t>
  </si>
  <si>
    <t>на февраль 2016</t>
  </si>
  <si>
    <t>Раздел Ежемесячный подушевой норматив на прикрепившихся лиц (основная часть)</t>
  </si>
  <si>
    <t>Медицинские организации: районного/межрайонного уровня</t>
  </si>
  <si>
    <t>Всего (справочно)</t>
  </si>
  <si>
    <r>
      <rPr>
        <i/>
        <sz val="10"/>
        <rFont val="Times New Roman"/>
        <family val="1"/>
      </rPr>
      <t xml:space="preserve">ОЧ </t>
    </r>
    <r>
      <rPr>
        <sz val="10"/>
        <rFont val="Times New Roman"/>
        <family val="1"/>
      </rPr>
      <t>ЕПН АМП обращ.(руб.)</t>
    </r>
  </si>
  <si>
    <r>
      <rPr>
        <i/>
        <sz val="10"/>
        <rFont val="Times New Roman"/>
        <family val="1"/>
      </rPr>
      <t xml:space="preserve">ОЧ </t>
    </r>
    <r>
      <rPr>
        <sz val="10"/>
        <rFont val="Times New Roman"/>
        <family val="1"/>
      </rPr>
      <t>ЕПН АМП  с проф. (руб.)</t>
    </r>
  </si>
  <si>
    <r>
      <rPr>
        <i/>
        <sz val="10"/>
        <rFont val="Times New Roman"/>
        <family val="1"/>
      </rPr>
      <t xml:space="preserve">ОЧ </t>
    </r>
    <r>
      <rPr>
        <sz val="10"/>
        <rFont val="Times New Roman"/>
        <family val="1"/>
      </rPr>
      <t>ЕПН АМП  (руб.)</t>
    </r>
  </si>
  <si>
    <t>АМП с профилактической и иными целями</t>
  </si>
  <si>
    <t>Приложение 1 к Соглашению №2  от 18.03.2016г</t>
  </si>
  <si>
    <t>Подушевой норматив финансирования медицинской помощи, оказываемой в амбулаторных условиях (в связи с обращением по поводу заболевания, с профилактической и иными целями) по базовой ТПОМС на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</si>
</sst>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0.0000000"/>
    <numFmt numFmtId="176" formatCode="#,##0.00000000"/>
    <numFmt numFmtId="177" formatCode="#,##0.000000000"/>
    <numFmt numFmtId="178" formatCode="#,##0.0000000000"/>
    <numFmt numFmtId="179" formatCode="0.00000000"/>
  </numFmts>
  <fonts count="3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4" fontId="32" fillId="0" borderId="10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31" fillId="0" borderId="11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00390625" style="1" customWidth="1"/>
    <col min="2" max="2" width="33.625" style="1" customWidth="1"/>
    <col min="3" max="3" width="22.125" style="1" customWidth="1"/>
    <col min="4" max="4" width="20.125" style="1" customWidth="1"/>
    <col min="5" max="5" width="19.00390625" style="1" customWidth="1"/>
    <col min="6" max="6" width="9.125" style="1" customWidth="1"/>
    <col min="7" max="7" width="15.375" style="1" hidden="1" customWidth="1"/>
    <col min="8" max="9" width="15.00390625" style="1" hidden="1" customWidth="1"/>
    <col min="10" max="10" width="15.375" style="1" hidden="1" customWidth="1"/>
    <col min="11" max="11" width="13.125" style="1" hidden="1" customWidth="1"/>
    <col min="12" max="13" width="14.25390625" style="1" hidden="1" customWidth="1"/>
    <col min="14" max="14" width="13.125" style="1" hidden="1" customWidth="1"/>
    <col min="15" max="16" width="15.375" style="1" hidden="1" customWidth="1"/>
    <col min="17" max="17" width="14.25390625" style="1" hidden="1" customWidth="1"/>
    <col min="18" max="19" width="15.375" style="1" hidden="1" customWidth="1"/>
    <col min="20" max="20" width="14.25390625" style="1" hidden="1" customWidth="1"/>
    <col min="21" max="22" width="15.375" style="1" hidden="1" customWidth="1"/>
    <col min="23" max="23" width="14.25390625" style="1" hidden="1" customWidth="1"/>
    <col min="24" max="24" width="13.125" style="1" hidden="1" customWidth="1"/>
    <col min="25" max="25" width="11.375" style="1" hidden="1" customWidth="1"/>
    <col min="26" max="26" width="9.125" style="1" hidden="1" customWidth="1"/>
    <col min="27" max="16384" width="9.125" style="1" customWidth="1"/>
  </cols>
  <sheetData>
    <row r="1" spans="4:5" s="5" customFormat="1" ht="36" customHeight="1">
      <c r="D1" s="37" t="s">
        <v>62</v>
      </c>
      <c r="E1" s="37"/>
    </row>
    <row r="2" spans="1:26" s="7" customFormat="1" ht="50.25" customHeight="1">
      <c r="A2" s="34" t="s">
        <v>63</v>
      </c>
      <c r="B2" s="34"/>
      <c r="C2" s="34"/>
      <c r="D2" s="34"/>
      <c r="E2" s="34"/>
      <c r="G2" s="43" t="s">
        <v>19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0" t="s">
        <v>17</v>
      </c>
      <c r="V2" s="41"/>
      <c r="W2" s="41"/>
      <c r="X2" s="41"/>
      <c r="Y2" s="41"/>
      <c r="Z2" s="42"/>
    </row>
    <row r="3" spans="1:26" s="7" customFormat="1" ht="27" customHeight="1">
      <c r="A3" s="33"/>
      <c r="B3" s="34" t="s">
        <v>55</v>
      </c>
      <c r="C3" s="34"/>
      <c r="D3" s="34"/>
      <c r="E3" s="3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  <c r="V3" s="11"/>
      <c r="W3" s="11"/>
      <c r="X3" s="12"/>
      <c r="Y3" s="12"/>
      <c r="Z3" s="12"/>
    </row>
    <row r="4" spans="1:26" s="7" customFormat="1" ht="18.75" customHeight="1">
      <c r="A4" s="33"/>
      <c r="B4" s="33"/>
      <c r="C4" s="32" t="s">
        <v>54</v>
      </c>
      <c r="D4" s="33"/>
      <c r="E4" s="3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11"/>
      <c r="W4" s="11"/>
      <c r="X4" s="12"/>
      <c r="Y4" s="12"/>
      <c r="Z4" s="12"/>
    </row>
    <row r="5" spans="1:26" s="7" customFormat="1" ht="27" customHeight="1">
      <c r="A5" s="34" t="s">
        <v>56</v>
      </c>
      <c r="B5" s="34"/>
      <c r="C5" s="34"/>
      <c r="D5" s="34"/>
      <c r="E5" s="3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U5" s="10"/>
      <c r="V5" s="11"/>
      <c r="W5" s="11"/>
      <c r="X5" s="12"/>
      <c r="Y5" s="12"/>
      <c r="Z5" s="12"/>
    </row>
    <row r="6" spans="1:26" s="7" customFormat="1" ht="27" customHeight="1">
      <c r="A6" s="33"/>
      <c r="B6" s="33"/>
      <c r="C6" s="33"/>
      <c r="D6" s="33"/>
      <c r="E6" s="3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  <c r="U6" s="10"/>
      <c r="V6" s="11"/>
      <c r="W6" s="11"/>
      <c r="X6" s="12"/>
      <c r="Y6" s="12"/>
      <c r="Z6" s="12"/>
    </row>
    <row r="7" spans="1:23" s="6" customFormat="1" ht="48" customHeight="1">
      <c r="A7" s="36" t="s">
        <v>0</v>
      </c>
      <c r="B7" s="35" t="s">
        <v>7</v>
      </c>
      <c r="C7" s="13" t="s">
        <v>28</v>
      </c>
      <c r="D7" s="13" t="s">
        <v>61</v>
      </c>
      <c r="E7" s="13" t="s">
        <v>57</v>
      </c>
      <c r="G7" s="38" t="s">
        <v>3</v>
      </c>
      <c r="H7" s="38"/>
      <c r="I7" s="38"/>
      <c r="J7" s="38"/>
      <c r="K7" s="38"/>
      <c r="L7" s="38" t="s">
        <v>5</v>
      </c>
      <c r="M7" s="38"/>
      <c r="N7" s="38"/>
      <c r="O7" s="38" t="s">
        <v>4</v>
      </c>
      <c r="P7" s="38"/>
      <c r="Q7" s="38"/>
      <c r="R7" s="38" t="s">
        <v>6</v>
      </c>
      <c r="S7" s="38"/>
      <c r="T7" s="38"/>
      <c r="U7" s="39" t="s">
        <v>6</v>
      </c>
      <c r="V7" s="39"/>
      <c r="W7" s="39"/>
    </row>
    <row r="8" spans="1:26" s="15" customFormat="1" ht="50.25" customHeight="1">
      <c r="A8" s="36"/>
      <c r="B8" s="35"/>
      <c r="C8" s="14" t="s">
        <v>58</v>
      </c>
      <c r="D8" s="14" t="s">
        <v>59</v>
      </c>
      <c r="E8" s="14" t="s">
        <v>60</v>
      </c>
      <c r="G8" s="16" t="s">
        <v>12</v>
      </c>
      <c r="H8" s="17" t="s">
        <v>20</v>
      </c>
      <c r="I8" s="17" t="s">
        <v>21</v>
      </c>
      <c r="J8" s="17" t="s">
        <v>13</v>
      </c>
      <c r="K8" s="17" t="s">
        <v>8</v>
      </c>
      <c r="L8" s="16" t="s">
        <v>1</v>
      </c>
      <c r="M8" s="17" t="s">
        <v>14</v>
      </c>
      <c r="N8" s="17" t="s">
        <v>11</v>
      </c>
      <c r="O8" s="16" t="s">
        <v>2</v>
      </c>
      <c r="P8" s="17" t="s">
        <v>15</v>
      </c>
      <c r="Q8" s="17" t="s">
        <v>9</v>
      </c>
      <c r="R8" s="16" t="s">
        <v>18</v>
      </c>
      <c r="S8" s="17" t="s">
        <v>16</v>
      </c>
      <c r="T8" s="17" t="s">
        <v>10</v>
      </c>
      <c r="U8" s="16" t="s">
        <v>18</v>
      </c>
      <c r="V8" s="17" t="s">
        <v>16</v>
      </c>
      <c r="W8" s="17" t="s">
        <v>10</v>
      </c>
      <c r="X8" s="16" t="s">
        <v>18</v>
      </c>
      <c r="Y8" s="17" t="s">
        <v>16</v>
      </c>
      <c r="Z8" s="17" t="s">
        <v>10</v>
      </c>
    </row>
    <row r="9" spans="1:9" ht="13.5" customHeight="1">
      <c r="A9" s="18"/>
      <c r="B9" s="19">
        <v>1</v>
      </c>
      <c r="C9" s="20">
        <v>2</v>
      </c>
      <c r="D9" s="20">
        <v>3</v>
      </c>
      <c r="E9" s="21">
        <v>4</v>
      </c>
      <c r="H9" s="22"/>
      <c r="I9" s="5"/>
    </row>
    <row r="10" spans="1:26" ht="15">
      <c r="A10" s="23">
        <v>1</v>
      </c>
      <c r="B10" s="24" t="s">
        <v>29</v>
      </c>
      <c r="C10" s="26">
        <v>17.62</v>
      </c>
      <c r="D10" s="26">
        <v>4.56</v>
      </c>
      <c r="E10" s="25">
        <v>22.18</v>
      </c>
      <c r="G10" s="27" t="e">
        <f>#REF!*#REF!</f>
        <v>#REF!</v>
      </c>
      <c r="H10" s="28">
        <v>2779724.9166666665</v>
      </c>
      <c r="I10" s="28" t="e">
        <f aca="true" t="shared" si="0" ref="I10:I40">G10-H10</f>
        <v>#REF!</v>
      </c>
      <c r="J10" s="27" t="e">
        <f>#REF!*#REF!</f>
        <v>#REF!</v>
      </c>
      <c r="K10" s="27" t="e">
        <f>#REF!*#REF!</f>
        <v>#REF!</v>
      </c>
      <c r="L10" s="27" t="e">
        <f>#REF!*#REF!</f>
        <v>#REF!</v>
      </c>
      <c r="M10" s="27" t="e">
        <f>C10*#REF!</f>
        <v>#REF!</v>
      </c>
      <c r="N10" s="27" t="e">
        <f>#REF!*#REF!</f>
        <v>#REF!</v>
      </c>
      <c r="O10" s="27" t="e">
        <f>#REF!*#REF!</f>
        <v>#REF!</v>
      </c>
      <c r="P10" s="27" t="e">
        <f>D10*#REF!</f>
        <v>#REF!</v>
      </c>
      <c r="Q10" s="27" t="e">
        <f>#REF!*#REF!</f>
        <v>#REF!</v>
      </c>
      <c r="R10" s="27" t="e">
        <f>#REF!*#REF!</f>
        <v>#REF!</v>
      </c>
      <c r="S10" s="27" t="e">
        <f>E10*#REF!</f>
        <v>#REF!</v>
      </c>
      <c r="T10" s="27" t="e">
        <f>#REF!*#REF!</f>
        <v>#REF!</v>
      </c>
      <c r="U10" s="27" t="e">
        <f aca="true" t="shared" si="1" ref="U10:U40">G10+L10+O10</f>
        <v>#REF!</v>
      </c>
      <c r="V10" s="27" t="e">
        <f aca="true" t="shared" si="2" ref="V10:V40">J10+M10+P10</f>
        <v>#REF!</v>
      </c>
      <c r="W10" s="27" t="e">
        <f aca="true" t="shared" si="3" ref="W10:W40">K10+N10+Q10</f>
        <v>#REF!</v>
      </c>
      <c r="X10" s="29" t="e">
        <f aca="true" t="shared" si="4" ref="X10:X40">U10-R10</f>
        <v>#REF!</v>
      </c>
      <c r="Y10" s="29" t="e">
        <f aca="true" t="shared" si="5" ref="Y10:Y40">V10-S10</f>
        <v>#REF!</v>
      </c>
      <c r="Z10" s="29" t="e">
        <f aca="true" t="shared" si="6" ref="Z10:Z40">W10-T10</f>
        <v>#REF!</v>
      </c>
    </row>
    <row r="11" spans="1:26" ht="15">
      <c r="A11" s="23">
        <f>A10+1</f>
        <v>2</v>
      </c>
      <c r="B11" s="24" t="s">
        <v>30</v>
      </c>
      <c r="C11" s="26">
        <v>136.63</v>
      </c>
      <c r="D11" s="26">
        <v>38.95</v>
      </c>
      <c r="E11" s="25">
        <v>175.58</v>
      </c>
      <c r="G11" s="27" t="e">
        <f>#REF!*#REF!</f>
        <v>#REF!</v>
      </c>
      <c r="H11" s="28">
        <v>2787582.4166666665</v>
      </c>
      <c r="I11" s="28" t="e">
        <f t="shared" si="0"/>
        <v>#REF!</v>
      </c>
      <c r="J11" s="27" t="e">
        <f>#REF!*#REF!</f>
        <v>#REF!</v>
      </c>
      <c r="K11" s="27" t="e">
        <f>#REF!*#REF!</f>
        <v>#REF!</v>
      </c>
      <c r="L11" s="27" t="e">
        <f>#REF!*#REF!</f>
        <v>#REF!</v>
      </c>
      <c r="M11" s="27" t="e">
        <f>C11*#REF!</f>
        <v>#REF!</v>
      </c>
      <c r="N11" s="27" t="e">
        <f>#REF!*#REF!</f>
        <v>#REF!</v>
      </c>
      <c r="O11" s="27" t="e">
        <f>#REF!*#REF!</f>
        <v>#REF!</v>
      </c>
      <c r="P11" s="27" t="e">
        <f>D11*#REF!</f>
        <v>#REF!</v>
      </c>
      <c r="Q11" s="27" t="e">
        <f>#REF!*#REF!</f>
        <v>#REF!</v>
      </c>
      <c r="R11" s="27" t="e">
        <f>#REF!*#REF!</f>
        <v>#REF!</v>
      </c>
      <c r="S11" s="27" t="e">
        <f>E11*#REF!</f>
        <v>#REF!</v>
      </c>
      <c r="T11" s="27" t="e">
        <f>#REF!*#REF!</f>
        <v>#REF!</v>
      </c>
      <c r="U11" s="27" t="e">
        <f t="shared" si="1"/>
        <v>#REF!</v>
      </c>
      <c r="V11" s="27" t="e">
        <f t="shared" si="2"/>
        <v>#REF!</v>
      </c>
      <c r="W11" s="27" t="e">
        <f t="shared" si="3"/>
        <v>#REF!</v>
      </c>
      <c r="X11" s="29" t="e">
        <f t="shared" si="4"/>
        <v>#REF!</v>
      </c>
      <c r="Y11" s="29" t="e">
        <f t="shared" si="5"/>
        <v>#REF!</v>
      </c>
      <c r="Z11" s="29" t="e">
        <f t="shared" si="6"/>
        <v>#REF!</v>
      </c>
    </row>
    <row r="12" spans="1:26" ht="15">
      <c r="A12" s="23">
        <f aca="true" t="shared" si="7" ref="A12:A40">A11+1</f>
        <v>3</v>
      </c>
      <c r="B12" s="24" t="s">
        <v>31</v>
      </c>
      <c r="C12" s="26">
        <v>148.82</v>
      </c>
      <c r="D12" s="26">
        <v>35.98</v>
      </c>
      <c r="E12" s="25">
        <v>184.8</v>
      </c>
      <c r="G12" s="27" t="e">
        <f>#REF!*#REF!</f>
        <v>#REF!</v>
      </c>
      <c r="H12" s="28">
        <v>9465643</v>
      </c>
      <c r="I12" s="28" t="e">
        <f t="shared" si="0"/>
        <v>#REF!</v>
      </c>
      <c r="J12" s="27" t="e">
        <f>#REF!*#REF!</f>
        <v>#REF!</v>
      </c>
      <c r="K12" s="27" t="e">
        <f>#REF!*#REF!</f>
        <v>#REF!</v>
      </c>
      <c r="L12" s="27" t="e">
        <f>#REF!*#REF!</f>
        <v>#REF!</v>
      </c>
      <c r="M12" s="27" t="e">
        <f>C12*#REF!</f>
        <v>#REF!</v>
      </c>
      <c r="N12" s="27" t="e">
        <f>#REF!*#REF!</f>
        <v>#REF!</v>
      </c>
      <c r="O12" s="27" t="e">
        <f>#REF!*#REF!</f>
        <v>#REF!</v>
      </c>
      <c r="P12" s="27" t="e">
        <f>D12*#REF!</f>
        <v>#REF!</v>
      </c>
      <c r="Q12" s="27" t="e">
        <f>#REF!*#REF!</f>
        <v>#REF!</v>
      </c>
      <c r="R12" s="27" t="e">
        <f>#REF!*#REF!</f>
        <v>#REF!</v>
      </c>
      <c r="S12" s="27" t="e">
        <f>E12*#REF!</f>
        <v>#REF!</v>
      </c>
      <c r="T12" s="27" t="e">
        <f>#REF!*#REF!</f>
        <v>#REF!</v>
      </c>
      <c r="U12" s="27" t="e">
        <f t="shared" si="1"/>
        <v>#REF!</v>
      </c>
      <c r="V12" s="27" t="e">
        <f t="shared" si="2"/>
        <v>#REF!</v>
      </c>
      <c r="W12" s="27" t="e">
        <f t="shared" si="3"/>
        <v>#REF!</v>
      </c>
      <c r="X12" s="29" t="e">
        <f t="shared" si="4"/>
        <v>#REF!</v>
      </c>
      <c r="Y12" s="29" t="e">
        <f t="shared" si="5"/>
        <v>#REF!</v>
      </c>
      <c r="Z12" s="29" t="e">
        <f t="shared" si="6"/>
        <v>#REF!</v>
      </c>
    </row>
    <row r="13" spans="1:26" ht="15">
      <c r="A13" s="23">
        <f t="shared" si="7"/>
        <v>4</v>
      </c>
      <c r="B13" s="24" t="s">
        <v>32</v>
      </c>
      <c r="C13" s="26">
        <v>115.47</v>
      </c>
      <c r="D13" s="26">
        <v>38.48</v>
      </c>
      <c r="E13" s="25">
        <v>153.95</v>
      </c>
      <c r="G13" s="27" t="e">
        <f>#REF!*#REF!</f>
        <v>#REF!</v>
      </c>
      <c r="H13" s="28">
        <v>2982827.0833333335</v>
      </c>
      <c r="I13" s="28" t="e">
        <f t="shared" si="0"/>
        <v>#REF!</v>
      </c>
      <c r="J13" s="27" t="e">
        <f>#REF!*#REF!</f>
        <v>#REF!</v>
      </c>
      <c r="K13" s="27" t="e">
        <f>#REF!*#REF!</f>
        <v>#REF!</v>
      </c>
      <c r="L13" s="27" t="e">
        <f>#REF!*#REF!</f>
        <v>#REF!</v>
      </c>
      <c r="M13" s="27" t="e">
        <f>C13*#REF!</f>
        <v>#REF!</v>
      </c>
      <c r="N13" s="27" t="e">
        <f>#REF!*#REF!</f>
        <v>#REF!</v>
      </c>
      <c r="O13" s="27" t="e">
        <f>#REF!*#REF!</f>
        <v>#REF!</v>
      </c>
      <c r="P13" s="27" t="e">
        <f>D13*#REF!</f>
        <v>#REF!</v>
      </c>
      <c r="Q13" s="27" t="e">
        <f>#REF!*#REF!</f>
        <v>#REF!</v>
      </c>
      <c r="R13" s="27" t="e">
        <f>#REF!*#REF!</f>
        <v>#REF!</v>
      </c>
      <c r="S13" s="27" t="e">
        <f>E13*#REF!</f>
        <v>#REF!</v>
      </c>
      <c r="T13" s="27" t="e">
        <f>#REF!*#REF!</f>
        <v>#REF!</v>
      </c>
      <c r="U13" s="27" t="e">
        <f t="shared" si="1"/>
        <v>#REF!</v>
      </c>
      <c r="V13" s="27" t="e">
        <f t="shared" si="2"/>
        <v>#REF!</v>
      </c>
      <c r="W13" s="27" t="e">
        <f t="shared" si="3"/>
        <v>#REF!</v>
      </c>
      <c r="X13" s="29" t="e">
        <f t="shared" si="4"/>
        <v>#REF!</v>
      </c>
      <c r="Y13" s="29" t="e">
        <f t="shared" si="5"/>
        <v>#REF!</v>
      </c>
      <c r="Z13" s="29" t="e">
        <f t="shared" si="6"/>
        <v>#REF!</v>
      </c>
    </row>
    <row r="14" spans="1:26" ht="15">
      <c r="A14" s="23">
        <f t="shared" si="7"/>
        <v>5</v>
      </c>
      <c r="B14" s="24" t="s">
        <v>22</v>
      </c>
      <c r="C14" s="26">
        <v>136.84</v>
      </c>
      <c r="D14" s="26">
        <v>38.04</v>
      </c>
      <c r="E14" s="25">
        <v>174.88</v>
      </c>
      <c r="G14" s="27" t="e">
        <f>#REF!*#REF!</f>
        <v>#REF!</v>
      </c>
      <c r="H14" s="28">
        <v>1544939.6666666667</v>
      </c>
      <c r="I14" s="28" t="e">
        <f t="shared" si="0"/>
        <v>#REF!</v>
      </c>
      <c r="J14" s="27" t="e">
        <f>#REF!*#REF!</f>
        <v>#REF!</v>
      </c>
      <c r="K14" s="27" t="e">
        <f>#REF!*#REF!</f>
        <v>#REF!</v>
      </c>
      <c r="L14" s="27" t="e">
        <f>#REF!*#REF!</f>
        <v>#REF!</v>
      </c>
      <c r="M14" s="27" t="e">
        <f>C14*#REF!</f>
        <v>#REF!</v>
      </c>
      <c r="N14" s="27" t="e">
        <f>#REF!*#REF!</f>
        <v>#REF!</v>
      </c>
      <c r="O14" s="27" t="e">
        <f>#REF!*#REF!</f>
        <v>#REF!</v>
      </c>
      <c r="P14" s="27" t="e">
        <f>D14*#REF!</f>
        <v>#REF!</v>
      </c>
      <c r="Q14" s="27" t="e">
        <f>#REF!*#REF!</f>
        <v>#REF!</v>
      </c>
      <c r="R14" s="27" t="e">
        <f>#REF!*#REF!</f>
        <v>#REF!</v>
      </c>
      <c r="S14" s="27" t="e">
        <f>E14*#REF!</f>
        <v>#REF!</v>
      </c>
      <c r="T14" s="27" t="e">
        <f>#REF!*#REF!</f>
        <v>#REF!</v>
      </c>
      <c r="U14" s="27" t="e">
        <f t="shared" si="1"/>
        <v>#REF!</v>
      </c>
      <c r="V14" s="27" t="e">
        <f t="shared" si="2"/>
        <v>#REF!</v>
      </c>
      <c r="W14" s="27" t="e">
        <f t="shared" si="3"/>
        <v>#REF!</v>
      </c>
      <c r="X14" s="29" t="e">
        <f t="shared" si="4"/>
        <v>#REF!</v>
      </c>
      <c r="Y14" s="29" t="e">
        <f t="shared" si="5"/>
        <v>#REF!</v>
      </c>
      <c r="Z14" s="29" t="e">
        <f t="shared" si="6"/>
        <v>#REF!</v>
      </c>
    </row>
    <row r="15" spans="1:26" ht="15">
      <c r="A15" s="23">
        <f t="shared" si="7"/>
        <v>6</v>
      </c>
      <c r="B15" s="30" t="s">
        <v>33</v>
      </c>
      <c r="C15" s="26">
        <v>92.12</v>
      </c>
      <c r="D15" s="26">
        <v>34.34</v>
      </c>
      <c r="E15" s="25">
        <v>126.46</v>
      </c>
      <c r="G15" s="27" t="e">
        <f>#REF!*#REF!</f>
        <v>#REF!</v>
      </c>
      <c r="H15" s="28">
        <v>611942.8333333334</v>
      </c>
      <c r="I15" s="28" t="e">
        <f t="shared" si="0"/>
        <v>#REF!</v>
      </c>
      <c r="J15" s="27" t="e">
        <f>#REF!*#REF!</f>
        <v>#REF!</v>
      </c>
      <c r="K15" s="27" t="e">
        <f>#REF!*#REF!</f>
        <v>#REF!</v>
      </c>
      <c r="L15" s="27" t="e">
        <f>#REF!*#REF!</f>
        <v>#REF!</v>
      </c>
      <c r="M15" s="27" t="e">
        <f>C15*#REF!</f>
        <v>#REF!</v>
      </c>
      <c r="N15" s="27" t="e">
        <f>#REF!*#REF!</f>
        <v>#REF!</v>
      </c>
      <c r="O15" s="27" t="e">
        <f>#REF!*#REF!</f>
        <v>#REF!</v>
      </c>
      <c r="P15" s="27" t="e">
        <f>D15*#REF!</f>
        <v>#REF!</v>
      </c>
      <c r="Q15" s="27" t="e">
        <f>#REF!*#REF!</f>
        <v>#REF!</v>
      </c>
      <c r="R15" s="27" t="e">
        <f>#REF!*#REF!</f>
        <v>#REF!</v>
      </c>
      <c r="S15" s="27" t="e">
        <f>E15*#REF!</f>
        <v>#REF!</v>
      </c>
      <c r="T15" s="27" t="e">
        <f>#REF!*#REF!</f>
        <v>#REF!</v>
      </c>
      <c r="U15" s="27" t="e">
        <f t="shared" si="1"/>
        <v>#REF!</v>
      </c>
      <c r="V15" s="27" t="e">
        <f t="shared" si="2"/>
        <v>#REF!</v>
      </c>
      <c r="W15" s="27" t="e">
        <f t="shared" si="3"/>
        <v>#REF!</v>
      </c>
      <c r="X15" s="29" t="e">
        <f t="shared" si="4"/>
        <v>#REF!</v>
      </c>
      <c r="Y15" s="29" t="e">
        <f t="shared" si="5"/>
        <v>#REF!</v>
      </c>
      <c r="Z15" s="29" t="e">
        <f t="shared" si="6"/>
        <v>#REF!</v>
      </c>
    </row>
    <row r="16" spans="1:26" ht="15">
      <c r="A16" s="23">
        <f t="shared" si="7"/>
        <v>7</v>
      </c>
      <c r="B16" s="24" t="s">
        <v>34</v>
      </c>
      <c r="C16" s="26">
        <v>145.84</v>
      </c>
      <c r="D16" s="26">
        <v>40.54</v>
      </c>
      <c r="E16" s="25">
        <v>186.38</v>
      </c>
      <c r="G16" s="27" t="e">
        <f>#REF!*#REF!</f>
        <v>#REF!</v>
      </c>
      <c r="H16" s="28">
        <v>2946675.0833333335</v>
      </c>
      <c r="I16" s="28" t="e">
        <f t="shared" si="0"/>
        <v>#REF!</v>
      </c>
      <c r="J16" s="27" t="e">
        <f>#REF!*#REF!</f>
        <v>#REF!</v>
      </c>
      <c r="K16" s="27" t="e">
        <f>#REF!*#REF!</f>
        <v>#REF!</v>
      </c>
      <c r="L16" s="27" t="e">
        <f>#REF!*#REF!</f>
        <v>#REF!</v>
      </c>
      <c r="M16" s="27" t="e">
        <f>C16*#REF!</f>
        <v>#REF!</v>
      </c>
      <c r="N16" s="27" t="e">
        <f>#REF!*#REF!</f>
        <v>#REF!</v>
      </c>
      <c r="O16" s="27" t="e">
        <f>#REF!*#REF!</f>
        <v>#REF!</v>
      </c>
      <c r="P16" s="27" t="e">
        <f>D16*#REF!</f>
        <v>#REF!</v>
      </c>
      <c r="Q16" s="27" t="e">
        <f>#REF!*#REF!</f>
        <v>#REF!</v>
      </c>
      <c r="R16" s="27" t="e">
        <f>#REF!*#REF!</f>
        <v>#REF!</v>
      </c>
      <c r="S16" s="27" t="e">
        <f>E16*#REF!</f>
        <v>#REF!</v>
      </c>
      <c r="T16" s="27" t="e">
        <f>#REF!*#REF!</f>
        <v>#REF!</v>
      </c>
      <c r="U16" s="27" t="e">
        <f t="shared" si="1"/>
        <v>#REF!</v>
      </c>
      <c r="V16" s="27" t="e">
        <f t="shared" si="2"/>
        <v>#REF!</v>
      </c>
      <c r="W16" s="27" t="e">
        <f t="shared" si="3"/>
        <v>#REF!</v>
      </c>
      <c r="X16" s="29" t="e">
        <f t="shared" si="4"/>
        <v>#REF!</v>
      </c>
      <c r="Y16" s="29" t="e">
        <f t="shared" si="5"/>
        <v>#REF!</v>
      </c>
      <c r="Z16" s="29" t="e">
        <f t="shared" si="6"/>
        <v>#REF!</v>
      </c>
    </row>
    <row r="17" spans="1:26" ht="15">
      <c r="A17" s="23">
        <f t="shared" si="7"/>
        <v>8</v>
      </c>
      <c r="B17" s="24" t="s">
        <v>23</v>
      </c>
      <c r="C17" s="26">
        <v>140.63</v>
      </c>
      <c r="D17" s="26">
        <v>36.48</v>
      </c>
      <c r="E17" s="25">
        <v>177.11</v>
      </c>
      <c r="G17" s="27" t="e">
        <f>#REF!*#REF!</f>
        <v>#REF!</v>
      </c>
      <c r="H17" s="28">
        <v>1636559.8333333333</v>
      </c>
      <c r="I17" s="28" t="e">
        <f t="shared" si="0"/>
        <v>#REF!</v>
      </c>
      <c r="J17" s="27" t="e">
        <f>#REF!*#REF!</f>
        <v>#REF!</v>
      </c>
      <c r="K17" s="27" t="e">
        <f>#REF!*#REF!</f>
        <v>#REF!</v>
      </c>
      <c r="L17" s="27" t="e">
        <f>#REF!*#REF!</f>
        <v>#REF!</v>
      </c>
      <c r="M17" s="27" t="e">
        <f>C17*#REF!</f>
        <v>#REF!</v>
      </c>
      <c r="N17" s="27" t="e">
        <f>#REF!*#REF!</f>
        <v>#REF!</v>
      </c>
      <c r="O17" s="27" t="e">
        <f>#REF!*#REF!</f>
        <v>#REF!</v>
      </c>
      <c r="P17" s="27" t="e">
        <f>D17*#REF!</f>
        <v>#REF!</v>
      </c>
      <c r="Q17" s="27" t="e">
        <f>#REF!*#REF!</f>
        <v>#REF!</v>
      </c>
      <c r="R17" s="27" t="e">
        <f>#REF!*#REF!</f>
        <v>#REF!</v>
      </c>
      <c r="S17" s="27" t="e">
        <f>E17*#REF!</f>
        <v>#REF!</v>
      </c>
      <c r="T17" s="27" t="e">
        <f>#REF!*#REF!</f>
        <v>#REF!</v>
      </c>
      <c r="U17" s="27" t="e">
        <f t="shared" si="1"/>
        <v>#REF!</v>
      </c>
      <c r="V17" s="27" t="e">
        <f t="shared" si="2"/>
        <v>#REF!</v>
      </c>
      <c r="W17" s="27" t="e">
        <f t="shared" si="3"/>
        <v>#REF!</v>
      </c>
      <c r="X17" s="29" t="e">
        <f t="shared" si="4"/>
        <v>#REF!</v>
      </c>
      <c r="Y17" s="29" t="e">
        <f t="shared" si="5"/>
        <v>#REF!</v>
      </c>
      <c r="Z17" s="29" t="e">
        <f t="shared" si="6"/>
        <v>#REF!</v>
      </c>
    </row>
    <row r="18" spans="1:26" ht="15">
      <c r="A18" s="23">
        <f t="shared" si="7"/>
        <v>9</v>
      </c>
      <c r="B18" s="24" t="s">
        <v>35</v>
      </c>
      <c r="C18" s="26">
        <v>135.91</v>
      </c>
      <c r="D18" s="26">
        <v>41.12</v>
      </c>
      <c r="E18" s="25">
        <v>177.03</v>
      </c>
      <c r="G18" s="27" t="e">
        <f>#REF!*#REF!</f>
        <v>#REF!</v>
      </c>
      <c r="H18" s="28">
        <v>96365.08333333333</v>
      </c>
      <c r="I18" s="28" t="e">
        <f t="shared" si="0"/>
        <v>#REF!</v>
      </c>
      <c r="J18" s="27" t="e">
        <f>#REF!*#REF!</f>
        <v>#REF!</v>
      </c>
      <c r="K18" s="27" t="e">
        <f>#REF!*#REF!</f>
        <v>#REF!</v>
      </c>
      <c r="L18" s="27" t="e">
        <f>#REF!*#REF!</f>
        <v>#REF!</v>
      </c>
      <c r="M18" s="27" t="e">
        <f>C18*#REF!</f>
        <v>#REF!</v>
      </c>
      <c r="N18" s="27" t="e">
        <f>#REF!*#REF!</f>
        <v>#REF!</v>
      </c>
      <c r="O18" s="27" t="e">
        <f>#REF!*#REF!</f>
        <v>#REF!</v>
      </c>
      <c r="P18" s="27" t="e">
        <f>D18*#REF!</f>
        <v>#REF!</v>
      </c>
      <c r="Q18" s="27" t="e">
        <f>#REF!*#REF!</f>
        <v>#REF!</v>
      </c>
      <c r="R18" s="27" t="e">
        <f>#REF!*#REF!</f>
        <v>#REF!</v>
      </c>
      <c r="S18" s="27" t="e">
        <f>E18*#REF!</f>
        <v>#REF!</v>
      </c>
      <c r="T18" s="27" t="e">
        <f>#REF!*#REF!</f>
        <v>#REF!</v>
      </c>
      <c r="U18" s="27" t="e">
        <f t="shared" si="1"/>
        <v>#REF!</v>
      </c>
      <c r="V18" s="27" t="e">
        <f t="shared" si="2"/>
        <v>#REF!</v>
      </c>
      <c r="W18" s="27" t="e">
        <f t="shared" si="3"/>
        <v>#REF!</v>
      </c>
      <c r="X18" s="29" t="e">
        <f t="shared" si="4"/>
        <v>#REF!</v>
      </c>
      <c r="Y18" s="29" t="e">
        <f t="shared" si="5"/>
        <v>#REF!</v>
      </c>
      <c r="Z18" s="29" t="e">
        <f t="shared" si="6"/>
        <v>#REF!</v>
      </c>
    </row>
    <row r="19" spans="1:26" ht="15">
      <c r="A19" s="23">
        <f t="shared" si="7"/>
        <v>10</v>
      </c>
      <c r="B19" s="24" t="s">
        <v>36</v>
      </c>
      <c r="C19" s="26">
        <v>9.72</v>
      </c>
      <c r="D19" s="26">
        <v>5.95</v>
      </c>
      <c r="E19" s="25">
        <v>15.67</v>
      </c>
      <c r="G19" s="27" t="e">
        <f>#REF!*#REF!</f>
        <v>#REF!</v>
      </c>
      <c r="H19" s="28">
        <v>171550.25</v>
      </c>
      <c r="I19" s="28" t="e">
        <f t="shared" si="0"/>
        <v>#REF!</v>
      </c>
      <c r="J19" s="27" t="e">
        <f>#REF!*#REF!</f>
        <v>#REF!</v>
      </c>
      <c r="K19" s="27" t="e">
        <f>#REF!*#REF!</f>
        <v>#REF!</v>
      </c>
      <c r="L19" s="27" t="e">
        <f>#REF!*#REF!</f>
        <v>#REF!</v>
      </c>
      <c r="M19" s="27" t="e">
        <f>C19*#REF!</f>
        <v>#REF!</v>
      </c>
      <c r="N19" s="27" t="e">
        <f>#REF!*#REF!</f>
        <v>#REF!</v>
      </c>
      <c r="O19" s="27" t="e">
        <f>#REF!*#REF!</f>
        <v>#REF!</v>
      </c>
      <c r="P19" s="27" t="e">
        <f>D19*#REF!</f>
        <v>#REF!</v>
      </c>
      <c r="Q19" s="27" t="e">
        <f>#REF!*#REF!</f>
        <v>#REF!</v>
      </c>
      <c r="R19" s="27" t="e">
        <f>#REF!*#REF!</f>
        <v>#REF!</v>
      </c>
      <c r="S19" s="27" t="e">
        <f>E19*#REF!</f>
        <v>#REF!</v>
      </c>
      <c r="T19" s="27" t="e">
        <f>#REF!*#REF!</f>
        <v>#REF!</v>
      </c>
      <c r="U19" s="27" t="e">
        <f t="shared" si="1"/>
        <v>#REF!</v>
      </c>
      <c r="V19" s="27" t="e">
        <f t="shared" si="2"/>
        <v>#REF!</v>
      </c>
      <c r="W19" s="27" t="e">
        <f t="shared" si="3"/>
        <v>#REF!</v>
      </c>
      <c r="X19" s="29" t="e">
        <f t="shared" si="4"/>
        <v>#REF!</v>
      </c>
      <c r="Y19" s="29" t="e">
        <f t="shared" si="5"/>
        <v>#REF!</v>
      </c>
      <c r="Z19" s="29" t="e">
        <f t="shared" si="6"/>
        <v>#REF!</v>
      </c>
    </row>
    <row r="20" spans="1:26" ht="15">
      <c r="A20" s="23">
        <f t="shared" si="7"/>
        <v>11</v>
      </c>
      <c r="B20" s="24" t="s">
        <v>37</v>
      </c>
      <c r="C20" s="26">
        <v>169.57</v>
      </c>
      <c r="D20" s="26">
        <v>42.63</v>
      </c>
      <c r="E20" s="25">
        <v>212.2</v>
      </c>
      <c r="G20" s="27" t="e">
        <f>#REF!*#REF!</f>
        <v>#REF!</v>
      </c>
      <c r="H20" s="28">
        <v>492828.1666666667</v>
      </c>
      <c r="I20" s="28" t="e">
        <f t="shared" si="0"/>
        <v>#REF!</v>
      </c>
      <c r="J20" s="27" t="e">
        <f>#REF!*#REF!</f>
        <v>#REF!</v>
      </c>
      <c r="K20" s="27" t="e">
        <f>#REF!*#REF!</f>
        <v>#REF!</v>
      </c>
      <c r="L20" s="27" t="e">
        <f>#REF!*#REF!</f>
        <v>#REF!</v>
      </c>
      <c r="M20" s="27" t="e">
        <f>C20*#REF!</f>
        <v>#REF!</v>
      </c>
      <c r="N20" s="27" t="e">
        <f>#REF!*#REF!</f>
        <v>#REF!</v>
      </c>
      <c r="O20" s="27" t="e">
        <f>#REF!*#REF!</f>
        <v>#REF!</v>
      </c>
      <c r="P20" s="27" t="e">
        <f>D20*#REF!</f>
        <v>#REF!</v>
      </c>
      <c r="Q20" s="27" t="e">
        <f>#REF!*#REF!</f>
        <v>#REF!</v>
      </c>
      <c r="R20" s="27" t="e">
        <f>#REF!*#REF!</f>
        <v>#REF!</v>
      </c>
      <c r="S20" s="27" t="e">
        <f>E20*#REF!</f>
        <v>#REF!</v>
      </c>
      <c r="T20" s="27" t="e">
        <f>#REF!*#REF!</f>
        <v>#REF!</v>
      </c>
      <c r="U20" s="27" t="e">
        <f t="shared" si="1"/>
        <v>#REF!</v>
      </c>
      <c r="V20" s="27" t="e">
        <f t="shared" si="2"/>
        <v>#REF!</v>
      </c>
      <c r="W20" s="27" t="e">
        <f t="shared" si="3"/>
        <v>#REF!</v>
      </c>
      <c r="X20" s="29" t="e">
        <f t="shared" si="4"/>
        <v>#REF!</v>
      </c>
      <c r="Y20" s="29" t="e">
        <f t="shared" si="5"/>
        <v>#REF!</v>
      </c>
      <c r="Z20" s="29" t="e">
        <f t="shared" si="6"/>
        <v>#REF!</v>
      </c>
    </row>
    <row r="21" spans="1:26" ht="15">
      <c r="A21" s="23">
        <f t="shared" si="7"/>
        <v>12</v>
      </c>
      <c r="B21" s="24" t="s">
        <v>38</v>
      </c>
      <c r="C21" s="26">
        <v>137.02</v>
      </c>
      <c r="D21" s="26">
        <v>41.03</v>
      </c>
      <c r="E21" s="25">
        <v>178.05</v>
      </c>
      <c r="G21" s="27" t="e">
        <f>#REF!*#REF!</f>
        <v>#REF!</v>
      </c>
      <c r="H21" s="28">
        <v>5179992.916666667</v>
      </c>
      <c r="I21" s="28" t="e">
        <f t="shared" si="0"/>
        <v>#REF!</v>
      </c>
      <c r="J21" s="27" t="e">
        <f>#REF!*#REF!</f>
        <v>#REF!</v>
      </c>
      <c r="K21" s="27" t="e">
        <f>#REF!*#REF!</f>
        <v>#REF!</v>
      </c>
      <c r="L21" s="27" t="e">
        <f>#REF!*#REF!</f>
        <v>#REF!</v>
      </c>
      <c r="M21" s="27" t="e">
        <f>C21*#REF!</f>
        <v>#REF!</v>
      </c>
      <c r="N21" s="27" t="e">
        <f>#REF!*#REF!</f>
        <v>#REF!</v>
      </c>
      <c r="O21" s="27" t="e">
        <f>#REF!*#REF!</f>
        <v>#REF!</v>
      </c>
      <c r="P21" s="27" t="e">
        <f>D21*#REF!</f>
        <v>#REF!</v>
      </c>
      <c r="Q21" s="27" t="e">
        <f>#REF!*#REF!</f>
        <v>#REF!</v>
      </c>
      <c r="R21" s="27" t="e">
        <f>#REF!*#REF!</f>
        <v>#REF!</v>
      </c>
      <c r="S21" s="27" t="e">
        <f>E21*#REF!</f>
        <v>#REF!</v>
      </c>
      <c r="T21" s="27" t="e">
        <f>#REF!*#REF!</f>
        <v>#REF!</v>
      </c>
      <c r="U21" s="27" t="e">
        <f t="shared" si="1"/>
        <v>#REF!</v>
      </c>
      <c r="V21" s="27" t="e">
        <f t="shared" si="2"/>
        <v>#REF!</v>
      </c>
      <c r="W21" s="27" t="e">
        <f t="shared" si="3"/>
        <v>#REF!</v>
      </c>
      <c r="X21" s="29" t="e">
        <f t="shared" si="4"/>
        <v>#REF!</v>
      </c>
      <c r="Y21" s="29" t="e">
        <f t="shared" si="5"/>
        <v>#REF!</v>
      </c>
      <c r="Z21" s="29" t="e">
        <f t="shared" si="6"/>
        <v>#REF!</v>
      </c>
    </row>
    <row r="22" spans="1:26" ht="15">
      <c r="A22" s="23">
        <f t="shared" si="7"/>
        <v>13</v>
      </c>
      <c r="B22" s="24" t="s">
        <v>39</v>
      </c>
      <c r="C22" s="26">
        <v>24.26</v>
      </c>
      <c r="D22" s="26">
        <v>4.91</v>
      </c>
      <c r="E22" s="25">
        <v>29.17</v>
      </c>
      <c r="G22" s="27" t="e">
        <f>#REF!*#REF!</f>
        <v>#REF!</v>
      </c>
      <c r="H22" s="28">
        <v>5458767.416666667</v>
      </c>
      <c r="I22" s="28" t="e">
        <f t="shared" si="0"/>
        <v>#REF!</v>
      </c>
      <c r="J22" s="27" t="e">
        <f>#REF!*#REF!</f>
        <v>#REF!</v>
      </c>
      <c r="K22" s="27" t="e">
        <f>#REF!*#REF!</f>
        <v>#REF!</v>
      </c>
      <c r="L22" s="27" t="e">
        <f>#REF!*#REF!</f>
        <v>#REF!</v>
      </c>
      <c r="M22" s="27" t="e">
        <f>C22*#REF!</f>
        <v>#REF!</v>
      </c>
      <c r="N22" s="27" t="e">
        <f>#REF!*#REF!</f>
        <v>#REF!</v>
      </c>
      <c r="O22" s="27" t="e">
        <f>#REF!*#REF!</f>
        <v>#REF!</v>
      </c>
      <c r="P22" s="27" t="e">
        <f>D22*#REF!</f>
        <v>#REF!</v>
      </c>
      <c r="Q22" s="27" t="e">
        <f>#REF!*#REF!</f>
        <v>#REF!</v>
      </c>
      <c r="R22" s="27" t="e">
        <f>#REF!*#REF!</f>
        <v>#REF!</v>
      </c>
      <c r="S22" s="27" t="e">
        <f>E22*#REF!</f>
        <v>#REF!</v>
      </c>
      <c r="T22" s="27" t="e">
        <f>#REF!*#REF!</f>
        <v>#REF!</v>
      </c>
      <c r="U22" s="27" t="e">
        <f t="shared" si="1"/>
        <v>#REF!</v>
      </c>
      <c r="V22" s="27" t="e">
        <f t="shared" si="2"/>
        <v>#REF!</v>
      </c>
      <c r="W22" s="27" t="e">
        <f t="shared" si="3"/>
        <v>#REF!</v>
      </c>
      <c r="X22" s="29" t="e">
        <f t="shared" si="4"/>
        <v>#REF!</v>
      </c>
      <c r="Y22" s="29" t="e">
        <f t="shared" si="5"/>
        <v>#REF!</v>
      </c>
      <c r="Z22" s="29" t="e">
        <f t="shared" si="6"/>
        <v>#REF!</v>
      </c>
    </row>
    <row r="23" spans="1:26" ht="15">
      <c r="A23" s="23">
        <f t="shared" si="7"/>
        <v>14</v>
      </c>
      <c r="B23" s="24" t="s">
        <v>40</v>
      </c>
      <c r="C23" s="26">
        <v>216.81</v>
      </c>
      <c r="D23" s="26">
        <v>125.7</v>
      </c>
      <c r="E23" s="25">
        <v>342.51</v>
      </c>
      <c r="G23" s="27" t="e">
        <f>#REF!*#REF!</f>
        <v>#REF!</v>
      </c>
      <c r="H23" s="28">
        <v>2068964.4166666667</v>
      </c>
      <c r="I23" s="28" t="e">
        <f t="shared" si="0"/>
        <v>#REF!</v>
      </c>
      <c r="J23" s="27" t="e">
        <f>#REF!*#REF!</f>
        <v>#REF!</v>
      </c>
      <c r="K23" s="27" t="e">
        <f>#REF!*#REF!</f>
        <v>#REF!</v>
      </c>
      <c r="L23" s="27" t="e">
        <f>#REF!*#REF!</f>
        <v>#REF!</v>
      </c>
      <c r="M23" s="27" t="e">
        <f>C23*#REF!</f>
        <v>#REF!</v>
      </c>
      <c r="N23" s="27" t="e">
        <f>#REF!*#REF!</f>
        <v>#REF!</v>
      </c>
      <c r="O23" s="27" t="e">
        <f>#REF!*#REF!</f>
        <v>#REF!</v>
      </c>
      <c r="P23" s="27" t="e">
        <f>D23*#REF!</f>
        <v>#REF!</v>
      </c>
      <c r="Q23" s="27" t="e">
        <f>#REF!*#REF!</f>
        <v>#REF!</v>
      </c>
      <c r="R23" s="27" t="e">
        <f>#REF!*#REF!</f>
        <v>#REF!</v>
      </c>
      <c r="S23" s="27" t="e">
        <f>E23*#REF!</f>
        <v>#REF!</v>
      </c>
      <c r="T23" s="27" t="e">
        <f>#REF!*#REF!</f>
        <v>#REF!</v>
      </c>
      <c r="U23" s="27" t="e">
        <f t="shared" si="1"/>
        <v>#REF!</v>
      </c>
      <c r="V23" s="27" t="e">
        <f t="shared" si="2"/>
        <v>#REF!</v>
      </c>
      <c r="W23" s="27" t="e">
        <f t="shared" si="3"/>
        <v>#REF!</v>
      </c>
      <c r="X23" s="29" t="e">
        <f t="shared" si="4"/>
        <v>#REF!</v>
      </c>
      <c r="Y23" s="29" t="e">
        <f t="shared" si="5"/>
        <v>#REF!</v>
      </c>
      <c r="Z23" s="29" t="e">
        <f t="shared" si="6"/>
        <v>#REF!</v>
      </c>
    </row>
    <row r="24" spans="1:26" ht="15">
      <c r="A24" s="23">
        <f t="shared" si="7"/>
        <v>15</v>
      </c>
      <c r="B24" s="24" t="s">
        <v>41</v>
      </c>
      <c r="C24" s="26">
        <v>16.53</v>
      </c>
      <c r="D24" s="26">
        <v>3.96</v>
      </c>
      <c r="E24" s="25">
        <v>20.49</v>
      </c>
      <c r="G24" s="27" t="e">
        <f>#REF!*#REF!</f>
        <v>#REF!</v>
      </c>
      <c r="H24" s="28">
        <v>3863188.75</v>
      </c>
      <c r="I24" s="28" t="e">
        <f t="shared" si="0"/>
        <v>#REF!</v>
      </c>
      <c r="J24" s="27" t="e">
        <f>#REF!*#REF!</f>
        <v>#REF!</v>
      </c>
      <c r="K24" s="27" t="e">
        <f>#REF!*#REF!</f>
        <v>#REF!</v>
      </c>
      <c r="L24" s="27" t="e">
        <f>#REF!*#REF!</f>
        <v>#REF!</v>
      </c>
      <c r="M24" s="27" t="e">
        <f>C24*#REF!</f>
        <v>#REF!</v>
      </c>
      <c r="N24" s="27" t="e">
        <f>#REF!*#REF!</f>
        <v>#REF!</v>
      </c>
      <c r="O24" s="27" t="e">
        <f>#REF!*#REF!</f>
        <v>#REF!</v>
      </c>
      <c r="P24" s="27" t="e">
        <f>D24*#REF!</f>
        <v>#REF!</v>
      </c>
      <c r="Q24" s="27" t="e">
        <f>#REF!*#REF!</f>
        <v>#REF!</v>
      </c>
      <c r="R24" s="27" t="e">
        <f>#REF!*#REF!</f>
        <v>#REF!</v>
      </c>
      <c r="S24" s="27" t="e">
        <f>E24*#REF!</f>
        <v>#REF!</v>
      </c>
      <c r="T24" s="27" t="e">
        <f>#REF!*#REF!</f>
        <v>#REF!</v>
      </c>
      <c r="U24" s="27" t="e">
        <f t="shared" si="1"/>
        <v>#REF!</v>
      </c>
      <c r="V24" s="27" t="e">
        <f t="shared" si="2"/>
        <v>#REF!</v>
      </c>
      <c r="W24" s="27" t="e">
        <f t="shared" si="3"/>
        <v>#REF!</v>
      </c>
      <c r="X24" s="29" t="e">
        <f t="shared" si="4"/>
        <v>#REF!</v>
      </c>
      <c r="Y24" s="29" t="e">
        <f t="shared" si="5"/>
        <v>#REF!</v>
      </c>
      <c r="Z24" s="29" t="e">
        <f t="shared" si="6"/>
        <v>#REF!</v>
      </c>
    </row>
    <row r="25" spans="1:26" ht="15">
      <c r="A25" s="23">
        <f t="shared" si="7"/>
        <v>16</v>
      </c>
      <c r="B25" s="24" t="s">
        <v>42</v>
      </c>
      <c r="C25" s="26">
        <v>133.88</v>
      </c>
      <c r="D25" s="26">
        <v>39.77</v>
      </c>
      <c r="E25" s="25">
        <v>173.65</v>
      </c>
      <c r="G25" s="27" t="e">
        <f>#REF!*#REF!</f>
        <v>#REF!</v>
      </c>
      <c r="H25" s="28">
        <v>1878721.1666666667</v>
      </c>
      <c r="I25" s="28" t="e">
        <f t="shared" si="0"/>
        <v>#REF!</v>
      </c>
      <c r="J25" s="27" t="e">
        <f>#REF!*#REF!</f>
        <v>#REF!</v>
      </c>
      <c r="K25" s="27" t="e">
        <f>#REF!*#REF!</f>
        <v>#REF!</v>
      </c>
      <c r="L25" s="27" t="e">
        <f>#REF!*#REF!</f>
        <v>#REF!</v>
      </c>
      <c r="M25" s="27" t="e">
        <f>C25*#REF!</f>
        <v>#REF!</v>
      </c>
      <c r="N25" s="27" t="e">
        <f>#REF!*#REF!</f>
        <v>#REF!</v>
      </c>
      <c r="O25" s="27" t="e">
        <f>#REF!*#REF!</f>
        <v>#REF!</v>
      </c>
      <c r="P25" s="27" t="e">
        <f>D25*#REF!</f>
        <v>#REF!</v>
      </c>
      <c r="Q25" s="27" t="e">
        <f>#REF!*#REF!</f>
        <v>#REF!</v>
      </c>
      <c r="R25" s="27" t="e">
        <f>#REF!*#REF!</f>
        <v>#REF!</v>
      </c>
      <c r="S25" s="27" t="e">
        <f>E25*#REF!</f>
        <v>#REF!</v>
      </c>
      <c r="T25" s="27" t="e">
        <f>#REF!*#REF!</f>
        <v>#REF!</v>
      </c>
      <c r="U25" s="27" t="e">
        <f t="shared" si="1"/>
        <v>#REF!</v>
      </c>
      <c r="V25" s="27" t="e">
        <f t="shared" si="2"/>
        <v>#REF!</v>
      </c>
      <c r="W25" s="27" t="e">
        <f t="shared" si="3"/>
        <v>#REF!</v>
      </c>
      <c r="X25" s="29" t="e">
        <f t="shared" si="4"/>
        <v>#REF!</v>
      </c>
      <c r="Y25" s="29" t="e">
        <f t="shared" si="5"/>
        <v>#REF!</v>
      </c>
      <c r="Z25" s="29" t="e">
        <f t="shared" si="6"/>
        <v>#REF!</v>
      </c>
    </row>
    <row r="26" spans="1:26" ht="15">
      <c r="A26" s="23">
        <f t="shared" si="7"/>
        <v>17</v>
      </c>
      <c r="B26" s="24" t="s">
        <v>43</v>
      </c>
      <c r="C26" s="26">
        <v>162.82</v>
      </c>
      <c r="D26" s="26">
        <v>36.82</v>
      </c>
      <c r="E26" s="25">
        <v>199.64</v>
      </c>
      <c r="G26" s="27" t="e">
        <f>#REF!*#REF!</f>
        <v>#REF!</v>
      </c>
      <c r="H26" s="28">
        <v>2839662.5833333335</v>
      </c>
      <c r="I26" s="28" t="e">
        <f t="shared" si="0"/>
        <v>#REF!</v>
      </c>
      <c r="J26" s="27" t="e">
        <f>#REF!*#REF!</f>
        <v>#REF!</v>
      </c>
      <c r="K26" s="27" t="e">
        <f>#REF!*#REF!</f>
        <v>#REF!</v>
      </c>
      <c r="L26" s="27" t="e">
        <f>#REF!*#REF!</f>
        <v>#REF!</v>
      </c>
      <c r="M26" s="27" t="e">
        <f>C26*#REF!</f>
        <v>#REF!</v>
      </c>
      <c r="N26" s="27" t="e">
        <f>#REF!*#REF!</f>
        <v>#REF!</v>
      </c>
      <c r="O26" s="27" t="e">
        <f>#REF!*#REF!</f>
        <v>#REF!</v>
      </c>
      <c r="P26" s="27" t="e">
        <f>D26*#REF!</f>
        <v>#REF!</v>
      </c>
      <c r="Q26" s="27" t="e">
        <f>#REF!*#REF!</f>
        <v>#REF!</v>
      </c>
      <c r="R26" s="27" t="e">
        <f>#REF!*#REF!</f>
        <v>#REF!</v>
      </c>
      <c r="S26" s="27" t="e">
        <f>E26*#REF!</f>
        <v>#REF!</v>
      </c>
      <c r="T26" s="27" t="e">
        <f>#REF!*#REF!</f>
        <v>#REF!</v>
      </c>
      <c r="U26" s="27" t="e">
        <f t="shared" si="1"/>
        <v>#REF!</v>
      </c>
      <c r="V26" s="27" t="e">
        <f t="shared" si="2"/>
        <v>#REF!</v>
      </c>
      <c r="W26" s="27" t="e">
        <f t="shared" si="3"/>
        <v>#REF!</v>
      </c>
      <c r="X26" s="29" t="e">
        <f t="shared" si="4"/>
        <v>#REF!</v>
      </c>
      <c r="Y26" s="29" t="e">
        <f t="shared" si="5"/>
        <v>#REF!</v>
      </c>
      <c r="Z26" s="29" t="e">
        <f t="shared" si="6"/>
        <v>#REF!</v>
      </c>
    </row>
    <row r="27" spans="1:26" ht="15">
      <c r="A27" s="23">
        <f t="shared" si="7"/>
        <v>18</v>
      </c>
      <c r="B27" s="24" t="s">
        <v>44</v>
      </c>
      <c r="C27" s="26">
        <v>6.15</v>
      </c>
      <c r="D27" s="26">
        <v>1.26</v>
      </c>
      <c r="E27" s="25">
        <v>7.41</v>
      </c>
      <c r="G27" s="27" t="e">
        <f>#REF!*#REF!</f>
        <v>#REF!</v>
      </c>
      <c r="H27" s="28">
        <v>3945651</v>
      </c>
      <c r="I27" s="28" t="e">
        <f t="shared" si="0"/>
        <v>#REF!</v>
      </c>
      <c r="J27" s="27" t="e">
        <f>#REF!*#REF!</f>
        <v>#REF!</v>
      </c>
      <c r="K27" s="27" t="e">
        <f>#REF!*#REF!</f>
        <v>#REF!</v>
      </c>
      <c r="L27" s="27" t="e">
        <f>#REF!*#REF!</f>
        <v>#REF!</v>
      </c>
      <c r="M27" s="27" t="e">
        <f>C27*#REF!</f>
        <v>#REF!</v>
      </c>
      <c r="N27" s="27" t="e">
        <f>#REF!*#REF!</f>
        <v>#REF!</v>
      </c>
      <c r="O27" s="27" t="e">
        <f>#REF!*#REF!</f>
        <v>#REF!</v>
      </c>
      <c r="P27" s="27" t="e">
        <f>D27*#REF!</f>
        <v>#REF!</v>
      </c>
      <c r="Q27" s="27" t="e">
        <f>#REF!*#REF!</f>
        <v>#REF!</v>
      </c>
      <c r="R27" s="27" t="e">
        <f>#REF!*#REF!</f>
        <v>#REF!</v>
      </c>
      <c r="S27" s="27" t="e">
        <f>E27*#REF!</f>
        <v>#REF!</v>
      </c>
      <c r="T27" s="27" t="e">
        <f>#REF!*#REF!</f>
        <v>#REF!</v>
      </c>
      <c r="U27" s="27" t="e">
        <f t="shared" si="1"/>
        <v>#REF!</v>
      </c>
      <c r="V27" s="27" t="e">
        <f t="shared" si="2"/>
        <v>#REF!</v>
      </c>
      <c r="W27" s="27" t="e">
        <f t="shared" si="3"/>
        <v>#REF!</v>
      </c>
      <c r="X27" s="29" t="e">
        <f t="shared" si="4"/>
        <v>#REF!</v>
      </c>
      <c r="Y27" s="29" t="e">
        <f t="shared" si="5"/>
        <v>#REF!</v>
      </c>
      <c r="Z27" s="29" t="e">
        <f t="shared" si="6"/>
        <v>#REF!</v>
      </c>
    </row>
    <row r="28" spans="1:26" ht="15">
      <c r="A28" s="23">
        <f t="shared" si="7"/>
        <v>19</v>
      </c>
      <c r="B28" s="24" t="s">
        <v>45</v>
      </c>
      <c r="C28" s="26">
        <v>162.26</v>
      </c>
      <c r="D28" s="26">
        <v>35.97</v>
      </c>
      <c r="E28" s="25">
        <v>198.23</v>
      </c>
      <c r="G28" s="27" t="e">
        <f>#REF!*#REF!</f>
        <v>#REF!</v>
      </c>
      <c r="H28" s="28">
        <v>5153236.333333333</v>
      </c>
      <c r="I28" s="28" t="e">
        <f t="shared" si="0"/>
        <v>#REF!</v>
      </c>
      <c r="J28" s="27" t="e">
        <f>#REF!*#REF!</f>
        <v>#REF!</v>
      </c>
      <c r="K28" s="27" t="e">
        <f>#REF!*#REF!</f>
        <v>#REF!</v>
      </c>
      <c r="L28" s="27" t="e">
        <f>#REF!*#REF!</f>
        <v>#REF!</v>
      </c>
      <c r="M28" s="27" t="e">
        <f>C28*#REF!</f>
        <v>#REF!</v>
      </c>
      <c r="N28" s="27" t="e">
        <f>#REF!*#REF!</f>
        <v>#REF!</v>
      </c>
      <c r="O28" s="27" t="e">
        <f>#REF!*#REF!</f>
        <v>#REF!</v>
      </c>
      <c r="P28" s="27" t="e">
        <f>D28*#REF!</f>
        <v>#REF!</v>
      </c>
      <c r="Q28" s="27" t="e">
        <f>#REF!*#REF!</f>
        <v>#REF!</v>
      </c>
      <c r="R28" s="27" t="e">
        <f>#REF!*#REF!</f>
        <v>#REF!</v>
      </c>
      <c r="S28" s="27" t="e">
        <f>E28*#REF!</f>
        <v>#REF!</v>
      </c>
      <c r="T28" s="27" t="e">
        <f>#REF!*#REF!</f>
        <v>#REF!</v>
      </c>
      <c r="U28" s="27" t="e">
        <f t="shared" si="1"/>
        <v>#REF!</v>
      </c>
      <c r="V28" s="27" t="e">
        <f t="shared" si="2"/>
        <v>#REF!</v>
      </c>
      <c r="W28" s="27" t="e">
        <f t="shared" si="3"/>
        <v>#REF!</v>
      </c>
      <c r="X28" s="29" t="e">
        <f t="shared" si="4"/>
        <v>#REF!</v>
      </c>
      <c r="Y28" s="29" t="e">
        <f t="shared" si="5"/>
        <v>#REF!</v>
      </c>
      <c r="Z28" s="29" t="e">
        <f t="shared" si="6"/>
        <v>#REF!</v>
      </c>
    </row>
    <row r="29" spans="1:26" ht="15">
      <c r="A29" s="23">
        <f t="shared" si="7"/>
        <v>20</v>
      </c>
      <c r="B29" s="24" t="s">
        <v>46</v>
      </c>
      <c r="C29" s="26">
        <v>151.48</v>
      </c>
      <c r="D29" s="26">
        <v>37.42</v>
      </c>
      <c r="E29" s="25">
        <v>188.9</v>
      </c>
      <c r="G29" s="27" t="e">
        <f>#REF!*#REF!</f>
        <v>#REF!</v>
      </c>
      <c r="H29" s="28">
        <v>6272363.166666667</v>
      </c>
      <c r="I29" s="28" t="e">
        <f t="shared" si="0"/>
        <v>#REF!</v>
      </c>
      <c r="J29" s="27" t="e">
        <f>#REF!*#REF!</f>
        <v>#REF!</v>
      </c>
      <c r="K29" s="27" t="e">
        <f>#REF!*#REF!</f>
        <v>#REF!</v>
      </c>
      <c r="L29" s="27" t="e">
        <f>#REF!*#REF!</f>
        <v>#REF!</v>
      </c>
      <c r="M29" s="27" t="e">
        <f>C29*#REF!</f>
        <v>#REF!</v>
      </c>
      <c r="N29" s="27" t="e">
        <f>#REF!*#REF!</f>
        <v>#REF!</v>
      </c>
      <c r="O29" s="27" t="e">
        <f>#REF!*#REF!</f>
        <v>#REF!</v>
      </c>
      <c r="P29" s="27" t="e">
        <f>D29*#REF!</f>
        <v>#REF!</v>
      </c>
      <c r="Q29" s="27" t="e">
        <f>#REF!*#REF!</f>
        <v>#REF!</v>
      </c>
      <c r="R29" s="27" t="e">
        <f>#REF!*#REF!</f>
        <v>#REF!</v>
      </c>
      <c r="S29" s="27" t="e">
        <f>E29*#REF!</f>
        <v>#REF!</v>
      </c>
      <c r="T29" s="27" t="e">
        <f>#REF!*#REF!</f>
        <v>#REF!</v>
      </c>
      <c r="U29" s="27" t="e">
        <f t="shared" si="1"/>
        <v>#REF!</v>
      </c>
      <c r="V29" s="27" t="e">
        <f t="shared" si="2"/>
        <v>#REF!</v>
      </c>
      <c r="W29" s="27" t="e">
        <f t="shared" si="3"/>
        <v>#REF!</v>
      </c>
      <c r="X29" s="29" t="e">
        <f t="shared" si="4"/>
        <v>#REF!</v>
      </c>
      <c r="Y29" s="29" t="e">
        <f t="shared" si="5"/>
        <v>#REF!</v>
      </c>
      <c r="Z29" s="29" t="e">
        <f t="shared" si="6"/>
        <v>#REF!</v>
      </c>
    </row>
    <row r="30" spans="1:26" ht="15">
      <c r="A30" s="23">
        <f t="shared" si="7"/>
        <v>21</v>
      </c>
      <c r="B30" s="24" t="s">
        <v>24</v>
      </c>
      <c r="C30" s="26">
        <v>102.18</v>
      </c>
      <c r="D30" s="26">
        <v>40.01</v>
      </c>
      <c r="E30" s="25">
        <v>142.19</v>
      </c>
      <c r="G30" s="27" t="e">
        <f>#REF!*#REF!</f>
        <v>#REF!</v>
      </c>
      <c r="H30" s="28">
        <v>77916.91666666667</v>
      </c>
      <c r="I30" s="28" t="e">
        <f t="shared" si="0"/>
        <v>#REF!</v>
      </c>
      <c r="J30" s="27" t="e">
        <f>#REF!*#REF!</f>
        <v>#REF!</v>
      </c>
      <c r="K30" s="27" t="e">
        <f>#REF!*#REF!</f>
        <v>#REF!</v>
      </c>
      <c r="L30" s="27" t="e">
        <f>#REF!*#REF!</f>
        <v>#REF!</v>
      </c>
      <c r="M30" s="27" t="e">
        <f>C30*#REF!</f>
        <v>#REF!</v>
      </c>
      <c r="N30" s="27" t="e">
        <f>#REF!*#REF!</f>
        <v>#REF!</v>
      </c>
      <c r="O30" s="27" t="e">
        <f>#REF!*#REF!</f>
        <v>#REF!</v>
      </c>
      <c r="P30" s="27" t="e">
        <f>D30*#REF!</f>
        <v>#REF!</v>
      </c>
      <c r="Q30" s="27" t="e">
        <f>#REF!*#REF!</f>
        <v>#REF!</v>
      </c>
      <c r="R30" s="27" t="e">
        <f>#REF!*#REF!</f>
        <v>#REF!</v>
      </c>
      <c r="S30" s="27" t="e">
        <f>E30*#REF!</f>
        <v>#REF!</v>
      </c>
      <c r="T30" s="27" t="e">
        <f>#REF!*#REF!</f>
        <v>#REF!</v>
      </c>
      <c r="U30" s="27" t="e">
        <f t="shared" si="1"/>
        <v>#REF!</v>
      </c>
      <c r="V30" s="27" t="e">
        <f t="shared" si="2"/>
        <v>#REF!</v>
      </c>
      <c r="W30" s="27" t="e">
        <f t="shared" si="3"/>
        <v>#REF!</v>
      </c>
      <c r="X30" s="29" t="e">
        <f t="shared" si="4"/>
        <v>#REF!</v>
      </c>
      <c r="Y30" s="29" t="e">
        <f t="shared" si="5"/>
        <v>#REF!</v>
      </c>
      <c r="Z30" s="29" t="e">
        <f t="shared" si="6"/>
        <v>#REF!</v>
      </c>
    </row>
    <row r="31" spans="1:26" ht="15">
      <c r="A31" s="23">
        <f t="shared" si="7"/>
        <v>22</v>
      </c>
      <c r="B31" s="30" t="s">
        <v>47</v>
      </c>
      <c r="C31" s="26">
        <v>208.94</v>
      </c>
      <c r="D31" s="26">
        <v>35.53</v>
      </c>
      <c r="E31" s="25">
        <v>244.47</v>
      </c>
      <c r="G31" s="27" t="e">
        <f>#REF!*#REF!</f>
        <v>#REF!</v>
      </c>
      <c r="H31" s="28">
        <v>138724.5</v>
      </c>
      <c r="I31" s="28" t="e">
        <f t="shared" si="0"/>
        <v>#REF!</v>
      </c>
      <c r="J31" s="27" t="e">
        <f>#REF!*#REF!</f>
        <v>#REF!</v>
      </c>
      <c r="K31" s="27" t="e">
        <f>#REF!*#REF!</f>
        <v>#REF!</v>
      </c>
      <c r="L31" s="27" t="e">
        <f>#REF!*#REF!</f>
        <v>#REF!</v>
      </c>
      <c r="M31" s="27" t="e">
        <f>C31*#REF!</f>
        <v>#REF!</v>
      </c>
      <c r="N31" s="27" t="e">
        <f>#REF!*#REF!</f>
        <v>#REF!</v>
      </c>
      <c r="O31" s="27" t="e">
        <f>#REF!*#REF!</f>
        <v>#REF!</v>
      </c>
      <c r="P31" s="27" t="e">
        <f>D31*#REF!</f>
        <v>#REF!</v>
      </c>
      <c r="Q31" s="27" t="e">
        <f>#REF!*#REF!</f>
        <v>#REF!</v>
      </c>
      <c r="R31" s="27" t="e">
        <f>#REF!*#REF!</f>
        <v>#REF!</v>
      </c>
      <c r="S31" s="27" t="e">
        <f>E31*#REF!</f>
        <v>#REF!</v>
      </c>
      <c r="T31" s="27" t="e">
        <f>#REF!*#REF!</f>
        <v>#REF!</v>
      </c>
      <c r="U31" s="27" t="e">
        <f t="shared" si="1"/>
        <v>#REF!</v>
      </c>
      <c r="V31" s="27" t="e">
        <f t="shared" si="2"/>
        <v>#REF!</v>
      </c>
      <c r="W31" s="27" t="e">
        <f t="shared" si="3"/>
        <v>#REF!</v>
      </c>
      <c r="X31" s="29" t="e">
        <f t="shared" si="4"/>
        <v>#REF!</v>
      </c>
      <c r="Y31" s="29" t="e">
        <f t="shared" si="5"/>
        <v>#REF!</v>
      </c>
      <c r="Z31" s="29" t="e">
        <f t="shared" si="6"/>
        <v>#REF!</v>
      </c>
    </row>
    <row r="32" spans="1:26" ht="15">
      <c r="A32" s="23">
        <f t="shared" si="7"/>
        <v>23</v>
      </c>
      <c r="B32" s="24" t="s">
        <v>48</v>
      </c>
      <c r="C32" s="26">
        <v>104.96</v>
      </c>
      <c r="D32" s="26">
        <v>29.25</v>
      </c>
      <c r="E32" s="25">
        <v>134.21</v>
      </c>
      <c r="G32" s="27" t="e">
        <f>#REF!*#REF!</f>
        <v>#REF!</v>
      </c>
      <c r="H32" s="28">
        <v>174490.08333333334</v>
      </c>
      <c r="I32" s="28" t="e">
        <f t="shared" si="0"/>
        <v>#REF!</v>
      </c>
      <c r="J32" s="27" t="e">
        <f>#REF!*#REF!</f>
        <v>#REF!</v>
      </c>
      <c r="K32" s="27" t="e">
        <f>#REF!*#REF!</f>
        <v>#REF!</v>
      </c>
      <c r="L32" s="27" t="e">
        <f>#REF!*#REF!</f>
        <v>#REF!</v>
      </c>
      <c r="M32" s="27" t="e">
        <f>C32*#REF!</f>
        <v>#REF!</v>
      </c>
      <c r="N32" s="27" t="e">
        <f>#REF!*#REF!</f>
        <v>#REF!</v>
      </c>
      <c r="O32" s="27" t="e">
        <f>#REF!*#REF!</f>
        <v>#REF!</v>
      </c>
      <c r="P32" s="27" t="e">
        <f>D32*#REF!</f>
        <v>#REF!</v>
      </c>
      <c r="Q32" s="27" t="e">
        <f>#REF!*#REF!</f>
        <v>#REF!</v>
      </c>
      <c r="R32" s="27" t="e">
        <f>#REF!*#REF!</f>
        <v>#REF!</v>
      </c>
      <c r="S32" s="27" t="e">
        <f>E32*#REF!</f>
        <v>#REF!</v>
      </c>
      <c r="T32" s="27" t="e">
        <f>#REF!*#REF!</f>
        <v>#REF!</v>
      </c>
      <c r="U32" s="27" t="e">
        <f t="shared" si="1"/>
        <v>#REF!</v>
      </c>
      <c r="V32" s="27" t="e">
        <f t="shared" si="2"/>
        <v>#REF!</v>
      </c>
      <c r="W32" s="27" t="e">
        <f t="shared" si="3"/>
        <v>#REF!</v>
      </c>
      <c r="X32" s="29" t="e">
        <f t="shared" si="4"/>
        <v>#REF!</v>
      </c>
      <c r="Y32" s="29" t="e">
        <f t="shared" si="5"/>
        <v>#REF!</v>
      </c>
      <c r="Z32" s="29" t="e">
        <f t="shared" si="6"/>
        <v>#REF!</v>
      </c>
    </row>
    <row r="33" spans="1:26" ht="15">
      <c r="A33" s="23">
        <f t="shared" si="7"/>
        <v>24</v>
      </c>
      <c r="B33" s="24" t="s">
        <v>49</v>
      </c>
      <c r="C33" s="26">
        <v>148.48</v>
      </c>
      <c r="D33" s="26">
        <v>37.03</v>
      </c>
      <c r="E33" s="25">
        <v>185.51</v>
      </c>
      <c r="G33" s="27" t="e">
        <f>#REF!*#REF!</f>
        <v>#REF!</v>
      </c>
      <c r="H33" s="28">
        <v>3127642.4166666665</v>
      </c>
      <c r="I33" s="28" t="e">
        <f t="shared" si="0"/>
        <v>#REF!</v>
      </c>
      <c r="J33" s="27" t="e">
        <f>#REF!*#REF!</f>
        <v>#REF!</v>
      </c>
      <c r="K33" s="27" t="e">
        <f>#REF!*#REF!</f>
        <v>#REF!</v>
      </c>
      <c r="L33" s="27" t="e">
        <f>#REF!*#REF!</f>
        <v>#REF!</v>
      </c>
      <c r="M33" s="27" t="e">
        <f>C33*#REF!</f>
        <v>#REF!</v>
      </c>
      <c r="N33" s="27" t="e">
        <f>#REF!*#REF!</f>
        <v>#REF!</v>
      </c>
      <c r="O33" s="27" t="e">
        <f>#REF!*#REF!</f>
        <v>#REF!</v>
      </c>
      <c r="P33" s="27" t="e">
        <f>D33*#REF!</f>
        <v>#REF!</v>
      </c>
      <c r="Q33" s="27" t="e">
        <f>#REF!*#REF!</f>
        <v>#REF!</v>
      </c>
      <c r="R33" s="27" t="e">
        <f>#REF!*#REF!</f>
        <v>#REF!</v>
      </c>
      <c r="S33" s="27" t="e">
        <f>E33*#REF!</f>
        <v>#REF!</v>
      </c>
      <c r="T33" s="27" t="e">
        <f>#REF!*#REF!</f>
        <v>#REF!</v>
      </c>
      <c r="U33" s="27" t="e">
        <f t="shared" si="1"/>
        <v>#REF!</v>
      </c>
      <c r="V33" s="27" t="e">
        <f t="shared" si="2"/>
        <v>#REF!</v>
      </c>
      <c r="W33" s="27" t="e">
        <f t="shared" si="3"/>
        <v>#REF!</v>
      </c>
      <c r="X33" s="29" t="e">
        <f t="shared" si="4"/>
        <v>#REF!</v>
      </c>
      <c r="Y33" s="29" t="e">
        <f t="shared" si="5"/>
        <v>#REF!</v>
      </c>
      <c r="Z33" s="29" t="e">
        <f t="shared" si="6"/>
        <v>#REF!</v>
      </c>
    </row>
    <row r="34" spans="1:26" ht="15">
      <c r="A34" s="23">
        <f t="shared" si="7"/>
        <v>25</v>
      </c>
      <c r="B34" s="24" t="s">
        <v>50</v>
      </c>
      <c r="C34" s="26">
        <v>157.97</v>
      </c>
      <c r="D34" s="26">
        <v>36.53</v>
      </c>
      <c r="E34" s="25">
        <v>194.5</v>
      </c>
      <c r="G34" s="27" t="e">
        <f>#REF!*#REF!</f>
        <v>#REF!</v>
      </c>
      <c r="H34" s="28">
        <v>93099.58333333333</v>
      </c>
      <c r="I34" s="28" t="e">
        <f t="shared" si="0"/>
        <v>#REF!</v>
      </c>
      <c r="J34" s="27" t="e">
        <f>#REF!*#REF!</f>
        <v>#REF!</v>
      </c>
      <c r="K34" s="27" t="e">
        <f>#REF!*#REF!</f>
        <v>#REF!</v>
      </c>
      <c r="L34" s="27" t="e">
        <f>#REF!*#REF!</f>
        <v>#REF!</v>
      </c>
      <c r="M34" s="27" t="e">
        <f>C34*#REF!</f>
        <v>#REF!</v>
      </c>
      <c r="N34" s="27" t="e">
        <f>#REF!*#REF!</f>
        <v>#REF!</v>
      </c>
      <c r="O34" s="27" t="e">
        <f>#REF!*#REF!</f>
        <v>#REF!</v>
      </c>
      <c r="P34" s="27" t="e">
        <f>D34*#REF!</f>
        <v>#REF!</v>
      </c>
      <c r="Q34" s="27" t="e">
        <f>#REF!*#REF!</f>
        <v>#REF!</v>
      </c>
      <c r="R34" s="27" t="e">
        <f>#REF!*#REF!</f>
        <v>#REF!</v>
      </c>
      <c r="S34" s="27" t="e">
        <f>E34*#REF!</f>
        <v>#REF!</v>
      </c>
      <c r="T34" s="27" t="e">
        <f>#REF!*#REF!</f>
        <v>#REF!</v>
      </c>
      <c r="U34" s="27" t="e">
        <f t="shared" si="1"/>
        <v>#REF!</v>
      </c>
      <c r="V34" s="27" t="e">
        <f t="shared" si="2"/>
        <v>#REF!</v>
      </c>
      <c r="W34" s="27" t="e">
        <f t="shared" si="3"/>
        <v>#REF!</v>
      </c>
      <c r="X34" s="29" t="e">
        <f t="shared" si="4"/>
        <v>#REF!</v>
      </c>
      <c r="Y34" s="29" t="e">
        <f t="shared" si="5"/>
        <v>#REF!</v>
      </c>
      <c r="Z34" s="29" t="e">
        <f t="shared" si="6"/>
        <v>#REF!</v>
      </c>
    </row>
    <row r="35" spans="1:26" ht="15">
      <c r="A35" s="23">
        <f t="shared" si="7"/>
        <v>26</v>
      </c>
      <c r="B35" s="24" t="s">
        <v>51</v>
      </c>
      <c r="C35" s="26">
        <v>193.57</v>
      </c>
      <c r="D35" s="26">
        <v>42.17</v>
      </c>
      <c r="E35" s="25">
        <v>235.74</v>
      </c>
      <c r="G35" s="27" t="e">
        <f>#REF!*#REF!</f>
        <v>#REF!</v>
      </c>
      <c r="H35" s="28">
        <v>6988211.083333333</v>
      </c>
      <c r="I35" s="28" t="e">
        <f t="shared" si="0"/>
        <v>#REF!</v>
      </c>
      <c r="J35" s="27" t="e">
        <f>#REF!*#REF!</f>
        <v>#REF!</v>
      </c>
      <c r="K35" s="27" t="e">
        <f>#REF!*#REF!</f>
        <v>#REF!</v>
      </c>
      <c r="L35" s="27" t="e">
        <f>#REF!*#REF!</f>
        <v>#REF!</v>
      </c>
      <c r="M35" s="27" t="e">
        <f>C35*#REF!</f>
        <v>#REF!</v>
      </c>
      <c r="N35" s="27" t="e">
        <f>#REF!*#REF!</f>
        <v>#REF!</v>
      </c>
      <c r="O35" s="27" t="e">
        <f>#REF!*#REF!</f>
        <v>#REF!</v>
      </c>
      <c r="P35" s="27" t="e">
        <f>D35*#REF!</f>
        <v>#REF!</v>
      </c>
      <c r="Q35" s="27" t="e">
        <f>#REF!*#REF!</f>
        <v>#REF!</v>
      </c>
      <c r="R35" s="27" t="e">
        <f>#REF!*#REF!</f>
        <v>#REF!</v>
      </c>
      <c r="S35" s="27" t="e">
        <f>E35*#REF!</f>
        <v>#REF!</v>
      </c>
      <c r="T35" s="27" t="e">
        <f>#REF!*#REF!</f>
        <v>#REF!</v>
      </c>
      <c r="U35" s="27" t="e">
        <f t="shared" si="1"/>
        <v>#REF!</v>
      </c>
      <c r="V35" s="27" t="e">
        <f t="shared" si="2"/>
        <v>#REF!</v>
      </c>
      <c r="W35" s="27" t="e">
        <f t="shared" si="3"/>
        <v>#REF!</v>
      </c>
      <c r="X35" s="29" t="e">
        <f t="shared" si="4"/>
        <v>#REF!</v>
      </c>
      <c r="Y35" s="29" t="e">
        <f t="shared" si="5"/>
        <v>#REF!</v>
      </c>
      <c r="Z35" s="29" t="e">
        <f t="shared" si="6"/>
        <v>#REF!</v>
      </c>
    </row>
    <row r="36" spans="1:26" ht="15">
      <c r="A36" s="23">
        <f t="shared" si="7"/>
        <v>27</v>
      </c>
      <c r="B36" s="24" t="s">
        <v>52</v>
      </c>
      <c r="C36" s="26">
        <v>171.89</v>
      </c>
      <c r="D36" s="26">
        <v>39.74</v>
      </c>
      <c r="E36" s="25">
        <v>211.63</v>
      </c>
      <c r="G36" s="27" t="e">
        <f>#REF!*#REF!</f>
        <v>#REF!</v>
      </c>
      <c r="H36" s="28">
        <v>4831148.833333333</v>
      </c>
      <c r="I36" s="28" t="e">
        <f t="shared" si="0"/>
        <v>#REF!</v>
      </c>
      <c r="J36" s="27" t="e">
        <f>#REF!*#REF!</f>
        <v>#REF!</v>
      </c>
      <c r="K36" s="27" t="e">
        <f>#REF!*#REF!</f>
        <v>#REF!</v>
      </c>
      <c r="L36" s="27" t="e">
        <f>#REF!*#REF!</f>
        <v>#REF!</v>
      </c>
      <c r="M36" s="27" t="e">
        <f>C36*#REF!</f>
        <v>#REF!</v>
      </c>
      <c r="N36" s="27" t="e">
        <f>#REF!*#REF!</f>
        <v>#REF!</v>
      </c>
      <c r="O36" s="27" t="e">
        <f>#REF!*#REF!</f>
        <v>#REF!</v>
      </c>
      <c r="P36" s="27" t="e">
        <f>D36*#REF!</f>
        <v>#REF!</v>
      </c>
      <c r="Q36" s="27" t="e">
        <f>#REF!*#REF!</f>
        <v>#REF!</v>
      </c>
      <c r="R36" s="27" t="e">
        <f>#REF!*#REF!</f>
        <v>#REF!</v>
      </c>
      <c r="S36" s="27" t="e">
        <f>E36*#REF!</f>
        <v>#REF!</v>
      </c>
      <c r="T36" s="27" t="e">
        <f>#REF!*#REF!</f>
        <v>#REF!</v>
      </c>
      <c r="U36" s="27" t="e">
        <f t="shared" si="1"/>
        <v>#REF!</v>
      </c>
      <c r="V36" s="27" t="e">
        <f t="shared" si="2"/>
        <v>#REF!</v>
      </c>
      <c r="W36" s="27" t="e">
        <f t="shared" si="3"/>
        <v>#REF!</v>
      </c>
      <c r="X36" s="29" t="e">
        <f t="shared" si="4"/>
        <v>#REF!</v>
      </c>
      <c r="Y36" s="29" t="e">
        <f t="shared" si="5"/>
        <v>#REF!</v>
      </c>
      <c r="Z36" s="29" t="e">
        <f t="shared" si="6"/>
        <v>#REF!</v>
      </c>
    </row>
    <row r="37" spans="1:26" ht="15">
      <c r="A37" s="23">
        <f t="shared" si="7"/>
        <v>28</v>
      </c>
      <c r="B37" s="24" t="s">
        <v>25</v>
      </c>
      <c r="C37" s="26">
        <v>96.65</v>
      </c>
      <c r="D37" s="26">
        <v>41.81</v>
      </c>
      <c r="E37" s="25">
        <v>138.46</v>
      </c>
      <c r="G37" s="27" t="e">
        <f>#REF!*#REF!</f>
        <v>#REF!</v>
      </c>
      <c r="H37" s="28">
        <v>1497869</v>
      </c>
      <c r="I37" s="28" t="e">
        <f t="shared" si="0"/>
        <v>#REF!</v>
      </c>
      <c r="J37" s="27" t="e">
        <f>#REF!*#REF!</f>
        <v>#REF!</v>
      </c>
      <c r="K37" s="27" t="e">
        <f>#REF!*#REF!</f>
        <v>#REF!</v>
      </c>
      <c r="L37" s="27" t="e">
        <f>#REF!*#REF!</f>
        <v>#REF!</v>
      </c>
      <c r="M37" s="27" t="e">
        <f>C37*#REF!</f>
        <v>#REF!</v>
      </c>
      <c r="N37" s="27" t="e">
        <f>#REF!*#REF!</f>
        <v>#REF!</v>
      </c>
      <c r="O37" s="27" t="e">
        <f>#REF!*#REF!</f>
        <v>#REF!</v>
      </c>
      <c r="P37" s="27" t="e">
        <f>D37*#REF!</f>
        <v>#REF!</v>
      </c>
      <c r="Q37" s="27" t="e">
        <f>#REF!*#REF!</f>
        <v>#REF!</v>
      </c>
      <c r="R37" s="27" t="e">
        <f>#REF!*#REF!</f>
        <v>#REF!</v>
      </c>
      <c r="S37" s="27" t="e">
        <f>E37*#REF!</f>
        <v>#REF!</v>
      </c>
      <c r="T37" s="27" t="e">
        <f>#REF!*#REF!</f>
        <v>#REF!</v>
      </c>
      <c r="U37" s="27" t="e">
        <f t="shared" si="1"/>
        <v>#REF!</v>
      </c>
      <c r="V37" s="27" t="e">
        <f t="shared" si="2"/>
        <v>#REF!</v>
      </c>
      <c r="W37" s="27" t="e">
        <f t="shared" si="3"/>
        <v>#REF!</v>
      </c>
      <c r="X37" s="29" t="e">
        <f t="shared" si="4"/>
        <v>#REF!</v>
      </c>
      <c r="Y37" s="29" t="e">
        <f t="shared" si="5"/>
        <v>#REF!</v>
      </c>
      <c r="Z37" s="29" t="e">
        <f t="shared" si="6"/>
        <v>#REF!</v>
      </c>
    </row>
    <row r="38" spans="1:26" ht="15">
      <c r="A38" s="23">
        <f t="shared" si="7"/>
        <v>29</v>
      </c>
      <c r="B38" s="24" t="s">
        <v>26</v>
      </c>
      <c r="C38" s="26">
        <v>144.12</v>
      </c>
      <c r="D38" s="26">
        <v>34.48</v>
      </c>
      <c r="E38" s="25">
        <v>178.6</v>
      </c>
      <c r="G38" s="27" t="e">
        <f>#REF!*#REF!</f>
        <v>#REF!</v>
      </c>
      <c r="H38" s="28">
        <v>5185226.75</v>
      </c>
      <c r="I38" s="28" t="e">
        <f t="shared" si="0"/>
        <v>#REF!</v>
      </c>
      <c r="J38" s="27" t="e">
        <f>#REF!*#REF!</f>
        <v>#REF!</v>
      </c>
      <c r="K38" s="27" t="e">
        <f>#REF!*#REF!</f>
        <v>#REF!</v>
      </c>
      <c r="L38" s="27" t="e">
        <f>#REF!*#REF!</f>
        <v>#REF!</v>
      </c>
      <c r="M38" s="27" t="e">
        <f>C38*#REF!</f>
        <v>#REF!</v>
      </c>
      <c r="N38" s="27" t="e">
        <f>#REF!*#REF!</f>
        <v>#REF!</v>
      </c>
      <c r="O38" s="27" t="e">
        <f>#REF!*#REF!</f>
        <v>#REF!</v>
      </c>
      <c r="P38" s="27" t="e">
        <f>D38*#REF!</f>
        <v>#REF!</v>
      </c>
      <c r="Q38" s="27" t="e">
        <f>#REF!*#REF!</f>
        <v>#REF!</v>
      </c>
      <c r="R38" s="27" t="e">
        <f>#REF!*#REF!</f>
        <v>#REF!</v>
      </c>
      <c r="S38" s="27" t="e">
        <f>E38*#REF!</f>
        <v>#REF!</v>
      </c>
      <c r="T38" s="27" t="e">
        <f>#REF!*#REF!</f>
        <v>#REF!</v>
      </c>
      <c r="U38" s="27" t="e">
        <f t="shared" si="1"/>
        <v>#REF!</v>
      </c>
      <c r="V38" s="27" t="e">
        <f t="shared" si="2"/>
        <v>#REF!</v>
      </c>
      <c r="W38" s="27" t="e">
        <f t="shared" si="3"/>
        <v>#REF!</v>
      </c>
      <c r="X38" s="29" t="e">
        <f t="shared" si="4"/>
        <v>#REF!</v>
      </c>
      <c r="Y38" s="29" t="e">
        <f t="shared" si="5"/>
        <v>#REF!</v>
      </c>
      <c r="Z38" s="29" t="e">
        <f t="shared" si="6"/>
        <v>#REF!</v>
      </c>
    </row>
    <row r="39" spans="1:26" ht="15">
      <c r="A39" s="23">
        <f t="shared" si="7"/>
        <v>30</v>
      </c>
      <c r="B39" s="24" t="s">
        <v>53</v>
      </c>
      <c r="C39" s="26">
        <v>24.83</v>
      </c>
      <c r="D39" s="26">
        <v>8.51</v>
      </c>
      <c r="E39" s="25">
        <v>33.34</v>
      </c>
      <c r="G39" s="27" t="e">
        <f>#REF!*#REF!</f>
        <v>#REF!</v>
      </c>
      <c r="H39" s="28">
        <v>3854892.9166666665</v>
      </c>
      <c r="I39" s="28" t="e">
        <f t="shared" si="0"/>
        <v>#REF!</v>
      </c>
      <c r="J39" s="27" t="e">
        <f>#REF!*#REF!</f>
        <v>#REF!</v>
      </c>
      <c r="K39" s="27" t="e">
        <f>#REF!*#REF!</f>
        <v>#REF!</v>
      </c>
      <c r="L39" s="27" t="e">
        <f>#REF!*#REF!</f>
        <v>#REF!</v>
      </c>
      <c r="M39" s="27" t="e">
        <f>C39*#REF!</f>
        <v>#REF!</v>
      </c>
      <c r="N39" s="27" t="e">
        <f>#REF!*#REF!</f>
        <v>#REF!</v>
      </c>
      <c r="O39" s="27" t="e">
        <f>#REF!*#REF!</f>
        <v>#REF!</v>
      </c>
      <c r="P39" s="27" t="e">
        <f>D39*#REF!</f>
        <v>#REF!</v>
      </c>
      <c r="Q39" s="27" t="e">
        <f>#REF!*#REF!</f>
        <v>#REF!</v>
      </c>
      <c r="R39" s="27" t="e">
        <f>#REF!*#REF!</f>
        <v>#REF!</v>
      </c>
      <c r="S39" s="27" t="e">
        <f>E39*#REF!</f>
        <v>#REF!</v>
      </c>
      <c r="T39" s="27" t="e">
        <f>#REF!*#REF!</f>
        <v>#REF!</v>
      </c>
      <c r="U39" s="27" t="e">
        <f t="shared" si="1"/>
        <v>#REF!</v>
      </c>
      <c r="V39" s="27" t="e">
        <f t="shared" si="2"/>
        <v>#REF!</v>
      </c>
      <c r="W39" s="27" t="e">
        <f t="shared" si="3"/>
        <v>#REF!</v>
      </c>
      <c r="X39" s="29" t="e">
        <f t="shared" si="4"/>
        <v>#REF!</v>
      </c>
      <c r="Y39" s="29" t="e">
        <f t="shared" si="5"/>
        <v>#REF!</v>
      </c>
      <c r="Z39" s="29" t="e">
        <f t="shared" si="6"/>
        <v>#REF!</v>
      </c>
    </row>
    <row r="40" spans="1:26" ht="15">
      <c r="A40" s="23">
        <f t="shared" si="7"/>
        <v>31</v>
      </c>
      <c r="B40" s="24" t="s">
        <v>27</v>
      </c>
      <c r="C40" s="26">
        <v>135.52</v>
      </c>
      <c r="D40" s="26">
        <v>42.45</v>
      </c>
      <c r="E40" s="25">
        <v>177.97</v>
      </c>
      <c r="G40" s="27" t="e">
        <f>#REF!*#REF!</f>
        <v>#REF!</v>
      </c>
      <c r="H40" s="28">
        <v>4776407.583333333</v>
      </c>
      <c r="I40" s="28" t="e">
        <f t="shared" si="0"/>
        <v>#REF!</v>
      </c>
      <c r="J40" s="27" t="e">
        <f>#REF!*#REF!</f>
        <v>#REF!</v>
      </c>
      <c r="K40" s="27" t="e">
        <f>#REF!*#REF!</f>
        <v>#REF!</v>
      </c>
      <c r="L40" s="27" t="e">
        <f>#REF!*#REF!</f>
        <v>#REF!</v>
      </c>
      <c r="M40" s="27" t="e">
        <f>C40*#REF!</f>
        <v>#REF!</v>
      </c>
      <c r="N40" s="27" t="e">
        <f>#REF!*#REF!</f>
        <v>#REF!</v>
      </c>
      <c r="O40" s="27" t="e">
        <f>#REF!*#REF!</f>
        <v>#REF!</v>
      </c>
      <c r="P40" s="27" t="e">
        <f>D40*#REF!</f>
        <v>#REF!</v>
      </c>
      <c r="Q40" s="27" t="e">
        <f>#REF!*#REF!</f>
        <v>#REF!</v>
      </c>
      <c r="R40" s="27" t="e">
        <f>#REF!*#REF!</f>
        <v>#REF!</v>
      </c>
      <c r="S40" s="27" t="e">
        <f>E40*#REF!</f>
        <v>#REF!</v>
      </c>
      <c r="T40" s="27" t="e">
        <f>#REF!*#REF!</f>
        <v>#REF!</v>
      </c>
      <c r="U40" s="27" t="e">
        <f t="shared" si="1"/>
        <v>#REF!</v>
      </c>
      <c r="V40" s="27" t="e">
        <f t="shared" si="2"/>
        <v>#REF!</v>
      </c>
      <c r="W40" s="27" t="e">
        <f t="shared" si="3"/>
        <v>#REF!</v>
      </c>
      <c r="X40" s="29" t="e">
        <f t="shared" si="4"/>
        <v>#REF!</v>
      </c>
      <c r="Y40" s="29" t="e">
        <f t="shared" si="5"/>
        <v>#REF!</v>
      </c>
      <c r="Z40" s="29" t="e">
        <f t="shared" si="6"/>
        <v>#REF!</v>
      </c>
    </row>
    <row r="42" spans="2:26" s="3" customFormat="1" ht="15.75" customHeight="1">
      <c r="B42" s="31"/>
      <c r="G42" s="4" t="e">
        <f>SUM(G10:G40)</f>
        <v>#REF!</v>
      </c>
      <c r="H42" s="4">
        <v>92922815.74999997</v>
      </c>
      <c r="I42" s="28" t="e">
        <f>G42-H42</f>
        <v>#REF!</v>
      </c>
      <c r="J42" s="4" t="e">
        <f aca="true" t="shared" si="8" ref="J42:W42">SUM(J10:J40)</f>
        <v>#REF!</v>
      </c>
      <c r="K42" s="4" t="e">
        <f t="shared" si="8"/>
        <v>#REF!</v>
      </c>
      <c r="L42" s="4" t="e">
        <f t="shared" si="8"/>
        <v>#REF!</v>
      </c>
      <c r="M42" s="4" t="e">
        <f t="shared" si="8"/>
        <v>#REF!</v>
      </c>
      <c r="N42" s="4" t="e">
        <f t="shared" si="8"/>
        <v>#REF!</v>
      </c>
      <c r="O42" s="4" t="e">
        <f t="shared" si="8"/>
        <v>#REF!</v>
      </c>
      <c r="P42" s="4" t="e">
        <f t="shared" si="8"/>
        <v>#REF!</v>
      </c>
      <c r="Q42" s="4" t="e">
        <f t="shared" si="8"/>
        <v>#REF!</v>
      </c>
      <c r="R42" s="4" t="e">
        <f t="shared" si="8"/>
        <v>#REF!</v>
      </c>
      <c r="S42" s="4" t="e">
        <f t="shared" si="8"/>
        <v>#REF!</v>
      </c>
      <c r="T42" s="4" t="e">
        <f t="shared" si="8"/>
        <v>#REF!</v>
      </c>
      <c r="U42" s="4" t="e">
        <f t="shared" si="8"/>
        <v>#REF!</v>
      </c>
      <c r="V42" s="4" t="e">
        <f t="shared" si="8"/>
        <v>#REF!</v>
      </c>
      <c r="W42" s="4" t="e">
        <f t="shared" si="8"/>
        <v>#REF!</v>
      </c>
      <c r="X42" s="29" t="e">
        <f>U42-R42</f>
        <v>#REF!</v>
      </c>
      <c r="Y42" s="29" t="e">
        <f>V42-S42</f>
        <v>#REF!</v>
      </c>
      <c r="Z42" s="29" t="e">
        <f>W42-T42</f>
        <v>#REF!</v>
      </c>
    </row>
    <row r="43" s="2" customFormat="1" ht="18.75"/>
  </sheetData>
  <sheetProtection/>
  <mergeCells count="13">
    <mergeCell ref="R7:T7"/>
    <mergeCell ref="U7:W7"/>
    <mergeCell ref="U2:Z2"/>
    <mergeCell ref="G2:T2"/>
    <mergeCell ref="G7:K7"/>
    <mergeCell ref="L7:N7"/>
    <mergeCell ref="O7:Q7"/>
    <mergeCell ref="A5:E5"/>
    <mergeCell ref="B7:B8"/>
    <mergeCell ref="A7:A8"/>
    <mergeCell ref="D1:E1"/>
    <mergeCell ref="A2:E2"/>
    <mergeCell ref="B3:E3"/>
  </mergeCells>
  <printOptions horizontalCentered="1"/>
  <pageMargins left="0" right="0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prokof</dc:creator>
  <cp:keywords/>
  <dc:description/>
  <cp:lastModifiedBy>noskova</cp:lastModifiedBy>
  <cp:lastPrinted>2016-03-18T14:55:46Z</cp:lastPrinted>
  <dcterms:created xsi:type="dcterms:W3CDTF">2013-09-26T09:57:08Z</dcterms:created>
  <dcterms:modified xsi:type="dcterms:W3CDTF">2016-03-23T12:06:59Z</dcterms:modified>
  <cp:category/>
  <cp:version/>
  <cp:contentType/>
  <cp:contentStatus/>
</cp:coreProperties>
</file>