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.1" sheetId="1" r:id="rId1"/>
  </sheets>
  <definedNames>
    <definedName name="_xlnm.Print_Area" localSheetId="0">'Часть I.1'!$A$1:$U$66</definedName>
  </definedNames>
  <calcPr fullCalcOnLoad="1"/>
</workbook>
</file>

<file path=xl/sharedStrings.xml><?xml version="1.0" encoding="utf-8"?>
<sst xmlns="http://schemas.openxmlformats.org/spreadsheetml/2006/main" count="237" uniqueCount="103">
  <si>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</si>
  <si>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</si>
  <si>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</si>
  <si>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</si>
  <si>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</si>
  <si>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</si>
  <si>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</si>
  <si>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</si>
  <si>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</si>
  <si>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</si>
  <si>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</si>
  <si>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</si>
  <si>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</si>
  <si>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</si>
  <si>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</si>
  <si>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</si>
  <si>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Хирургия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</si>
  <si>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</si>
  <si>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</si>
  <si>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</si>
  <si>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Доля расходования средств в процентах по направлениям расходования средств</t>
  </si>
  <si>
    <t>Общая врачебная практика (семейная медицина)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</si>
  <si>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</si>
  <si>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</si>
  <si>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</si>
  <si>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</si>
  <si>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</si>
  <si>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</si>
  <si>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</si>
  <si>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минимальное значение_______% от среднего значения</t>
  </si>
  <si>
    <t>максимальное значение_______% от среднего значения</t>
  </si>
  <si>
    <t>4</t>
  </si>
  <si>
    <t>5</t>
  </si>
  <si>
    <t>12</t>
  </si>
  <si>
    <t>3</t>
  </si>
  <si>
    <t>13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</si>
  <si>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</si>
  <si>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</si>
  <si>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</si>
  <si>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</si>
  <si>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</si>
  <si>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</si>
  <si>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</si>
  <si>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Оториноларингология (за исключением кохлеарной имплантации)</t>
  </si>
  <si>
    <t>8+9+10+12+13+14+15+16+18+19</t>
  </si>
  <si>
    <t>Тариф (1 случая лечения), (11+20)</t>
  </si>
  <si>
    <t>Среднеее значение (руб)</t>
  </si>
  <si>
    <t>Тариф (1 случая лечения), руб (11+20)</t>
  </si>
  <si>
    <t>2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</si>
  <si>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</si>
  <si>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</si>
  <si>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</si>
  <si>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</si>
  <si>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</si>
  <si>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</si>
  <si>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</si>
  <si>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</si>
  <si>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</si>
  <si>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</si>
  <si>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</si>
  <si>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</si>
  <si>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</si>
  <si>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</si>
  <si>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У2.1Педиатрия ДСП</t>
  </si>
  <si>
    <t xml:space="preserve">У2.1Педиатрия СДП </t>
  </si>
  <si>
    <t xml:space="preserve">У2.1Терапия ДСП </t>
  </si>
  <si>
    <t>У2.1Терапия ДСП ГХТ1</t>
  </si>
  <si>
    <t>У2.1Терапия ДСП ГХТ2</t>
  </si>
  <si>
    <t>У2.1Терапия ДСП ГХТ5</t>
  </si>
  <si>
    <t>У2.1Терапия ДСП ОХТ1</t>
  </si>
  <si>
    <t>У2.1Терапия ДСП ОХТ3</t>
  </si>
  <si>
    <t>У2.1Терапия ДСП ОХТ5</t>
  </si>
  <si>
    <t>У2.1Терапия СД</t>
  </si>
  <si>
    <t xml:space="preserve">У2.1Терапия СДП </t>
  </si>
  <si>
    <t xml:space="preserve">У2.1Травматология и ортопедия СДП </t>
  </si>
  <si>
    <t>У2.1Хирургия ДСП</t>
  </si>
  <si>
    <t xml:space="preserve">У2.1Хирургия ДСП </t>
  </si>
  <si>
    <t xml:space="preserve">У2.1Хирургия СДП </t>
  </si>
  <si>
    <t>У2.1Гинекология ДСП</t>
  </si>
  <si>
    <t>У2.1Паталогия беременности ДСП</t>
  </si>
  <si>
    <t>У2.1Оториноларингология ДСП</t>
  </si>
  <si>
    <t>У2.1Неврология ДСП</t>
  </si>
  <si>
    <t xml:space="preserve">У2.1Неврология СДП </t>
  </si>
  <si>
    <t>У2.1Общая врачебная практика ДСП</t>
  </si>
  <si>
    <t>У2.1Общая врачебная практика СД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</si>
  <si>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</si>
  <si>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Офтальмология</t>
  </si>
  <si>
    <t xml:space="preserve">У2.1Офтальмология катаракта СДП </t>
  </si>
  <si>
    <t>548,22</t>
  </si>
  <si>
    <t>1096,44</t>
  </si>
  <si>
    <t>1644,66</t>
  </si>
  <si>
    <t>3811,76</t>
  </si>
  <si>
    <t>202,75</t>
  </si>
  <si>
    <t>0</t>
  </si>
  <si>
    <t>850,56</t>
  </si>
  <si>
    <t>18,13</t>
  </si>
  <si>
    <t>13,62</t>
  </si>
  <si>
    <t>Медицинская помощь в условиях дневного стационара Часть I.1 Раздел 1 - по законченному случаю лечения</t>
  </si>
  <si>
    <t>Условие оказания медицинской помощи: В дневном стационаре</t>
  </si>
  <si>
    <t>Форма оказания медицинской помощи: Плановая</t>
  </si>
  <si>
    <r>
      <t xml:space="preserve">Приложение 57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20 к Соглашению №2 от 27.02.18</t>
    </r>
  </si>
  <si>
    <t>продолжение Приложения 20
к Соглашению №2 от 27.02.18</t>
  </si>
  <si>
    <t>(по дате окончания лечения с 01.04.18г)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</si>
</sst>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0"/>
    <numFmt numFmtId="172" formatCode="0.0%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u val="single"/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/>
      <protection/>
    </xf>
    <xf numFmtId="0" fontId="4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4" fontId="4" fillId="0" borderId="0" xfId="52" applyNumberFormat="1" applyFont="1" applyFill="1" applyBorder="1" applyAlignment="1">
      <alignment horizontal="center" vertical="center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/>
      <protection/>
    </xf>
    <xf numFmtId="0" fontId="7" fillId="0" borderId="0" xfId="52" applyFont="1" applyFill="1">
      <alignment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horizontal="center" vertical="center"/>
      <protection/>
    </xf>
    <xf numFmtId="3" fontId="27" fillId="0" borderId="10" xfId="0" applyNumberFormat="1" applyFont="1" applyFill="1" applyBorder="1" applyAlignment="1">
      <alignment vertical="center" wrapText="1"/>
    </xf>
    <xf numFmtId="4" fontId="10" fillId="0" borderId="0" xfId="52" applyNumberFormat="1" applyFont="1" applyFill="1" applyAlignment="1">
      <alignment vertical="top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>
      <alignment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/>
      <protection/>
    </xf>
    <xf numFmtId="10" fontId="9" fillId="0" borderId="10" xfId="57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4" fontId="7" fillId="0" borderId="0" xfId="52" applyNumberFormat="1" applyFont="1" applyFill="1">
      <alignment/>
      <protection/>
    </xf>
    <xf numFmtId="0" fontId="7" fillId="0" borderId="0" xfId="52" applyNumberFormat="1" applyFont="1" applyFill="1" applyAlignment="1">
      <alignment horizontal="center"/>
      <protection/>
    </xf>
    <xf numFmtId="0" fontId="30" fillId="0" borderId="0" xfId="52" applyFont="1" applyFill="1">
      <alignment/>
      <protection/>
    </xf>
    <xf numFmtId="4" fontId="9" fillId="0" borderId="12" xfId="52" applyNumberFormat="1" applyFont="1" applyFill="1" applyBorder="1" applyAlignment="1">
      <alignment horizontal="center" vertical="center" wrapText="1"/>
      <protection/>
    </xf>
    <xf numFmtId="4" fontId="9" fillId="0" borderId="13" xfId="52" applyNumberFormat="1" applyFont="1" applyFill="1" applyBorder="1" applyAlignment="1">
      <alignment horizontal="center" vertical="center" wrapText="1"/>
      <protection/>
    </xf>
    <xf numFmtId="166" fontId="9" fillId="0" borderId="14" xfId="52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left" vertical="top" wrapText="1"/>
    </xf>
    <xf numFmtId="0" fontId="8" fillId="0" borderId="0" xfId="5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4" fontId="9" fillId="0" borderId="14" xfId="52" applyNumberFormat="1" applyFont="1" applyFill="1" applyBorder="1" applyAlignment="1">
      <alignment horizontal="center" vertical="center" wrapText="1"/>
      <protection/>
    </xf>
    <xf numFmtId="4" fontId="9" fillId="0" borderId="17" xfId="52" applyNumberFormat="1" applyFont="1" applyFill="1" applyBorder="1" applyAlignment="1">
      <alignment horizontal="center" vertical="center" wrapText="1"/>
      <protection/>
    </xf>
    <xf numFmtId="0" fontId="9" fillId="0" borderId="14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4" fontId="9" fillId="0" borderId="18" xfId="52" applyNumberFormat="1" applyFont="1" applyFill="1" applyBorder="1" applyAlignment="1">
      <alignment horizontal="center" vertical="center" wrapText="1"/>
      <protection/>
    </xf>
    <xf numFmtId="166" fontId="9" fillId="0" borderId="17" xfId="52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Font="1" applyFill="1" applyAlignment="1">
      <alignment horizontal="left"/>
      <protection/>
    </xf>
    <xf numFmtId="0" fontId="7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Прил.2 Д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view="pageBreakPreview" zoomScale="85" zoomScaleNormal="85" zoomScaleSheetLayoutView="85" zoomScalePageLayoutView="0" workbookViewId="0" topLeftCell="A1">
      <selection activeCell="B14" sqref="B14:B15"/>
    </sheetView>
  </sheetViews>
  <sheetFormatPr defaultColWidth="4.140625" defaultRowHeight="15"/>
  <cols>
    <col min="1" max="1" width="4.140625" style="3" customWidth="1"/>
    <col min="2" max="2" width="20.8515625" style="4" customWidth="1"/>
    <col min="3" max="3" width="25.421875" style="8" customWidth="1"/>
    <col min="4" max="4" width="23.57421875" style="5" customWidth="1"/>
    <col min="5" max="5" width="11.8515625" style="6" customWidth="1"/>
    <col min="6" max="6" width="10.421875" style="6" customWidth="1"/>
    <col min="7" max="7" width="8.00390625" style="6" bestFit="1" customWidth="1"/>
    <col min="8" max="8" width="9.421875" style="6" customWidth="1"/>
    <col min="9" max="9" width="13.28125" style="6" customWidth="1"/>
    <col min="10" max="10" width="8.140625" style="6" customWidth="1"/>
    <col min="11" max="11" width="10.7109375" style="6" customWidth="1"/>
    <col min="12" max="12" width="9.140625" style="6" customWidth="1"/>
    <col min="13" max="13" width="14.28125" style="6" customWidth="1"/>
    <col min="14" max="14" width="11.140625" style="6" customWidth="1"/>
    <col min="15" max="15" width="7.7109375" style="6" customWidth="1"/>
    <col min="16" max="16" width="7.8515625" style="6" customWidth="1"/>
    <col min="17" max="17" width="15.140625" style="6" customWidth="1"/>
    <col min="18" max="18" width="13.00390625" style="6" customWidth="1"/>
    <col min="19" max="19" width="14.57421875" style="7" customWidth="1"/>
    <col min="20" max="20" width="11.28125" style="6" customWidth="1"/>
    <col min="21" max="21" width="9.140625" style="6" customWidth="1"/>
    <col min="22" max="157" width="9.140625" style="2" customWidth="1"/>
    <col min="158" max="16384" width="4.140625" style="2" customWidth="1"/>
  </cols>
  <sheetData>
    <row r="1" spans="1:21" s="17" customFormat="1" ht="39" customHeight="1">
      <c r="A1" s="47" t="s">
        <v>100</v>
      </c>
      <c r="B1" s="47"/>
      <c r="C1" s="47"/>
      <c r="D1" s="47"/>
      <c r="E1" s="4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7"/>
      <c r="S1" s="47" t="s">
        <v>101</v>
      </c>
      <c r="T1" s="47"/>
      <c r="U1" s="47"/>
    </row>
    <row r="2" spans="1:21" s="1" customFormat="1" ht="14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s="1" customFormat="1" ht="1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1" customFormat="1" ht="18.75" customHeight="1">
      <c r="A4" s="48" t="s">
        <v>97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33" customFormat="1" ht="18.75" customHeight="1">
      <c r="A5" s="49" t="s">
        <v>102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s="36" customFormat="1" ht="15.75">
      <c r="A6" s="75" t="s">
        <v>98</v>
      </c>
      <c r="B6" s="75"/>
      <c r="C6" s="75"/>
      <c r="D6" s="75"/>
      <c r="E6" s="75"/>
      <c r="F6" s="75"/>
      <c r="G6" s="75"/>
      <c r="H6" s="75"/>
      <c r="I6" s="75"/>
      <c r="J6" s="12"/>
      <c r="K6" s="12"/>
      <c r="L6" s="12"/>
      <c r="M6" s="12"/>
      <c r="N6" s="12"/>
      <c r="O6" s="12"/>
      <c r="P6" s="12"/>
      <c r="Q6" s="34"/>
      <c r="R6" s="12"/>
      <c r="S6" s="35"/>
      <c r="T6" s="12"/>
      <c r="U6" s="12"/>
    </row>
    <row r="7" spans="1:21" s="36" customFormat="1" ht="15.75">
      <c r="A7" s="76" t="s">
        <v>99</v>
      </c>
      <c r="B7" s="76"/>
      <c r="C7" s="76"/>
      <c r="D7" s="76"/>
      <c r="E7" s="76"/>
      <c r="F7" s="76"/>
      <c r="G7" s="76"/>
      <c r="H7" s="76"/>
      <c r="I7" s="76"/>
      <c r="J7" s="76"/>
      <c r="K7" s="12"/>
      <c r="L7" s="12"/>
      <c r="M7" s="12"/>
      <c r="N7" s="12"/>
      <c r="O7" s="12"/>
      <c r="P7" s="12"/>
      <c r="Q7" s="34"/>
      <c r="R7" s="74"/>
      <c r="S7" s="74"/>
      <c r="T7" s="74"/>
      <c r="U7" s="74"/>
    </row>
    <row r="8" spans="1:20" s="45" customFormat="1" ht="15">
      <c r="A8" s="44"/>
      <c r="B8" s="44"/>
      <c r="C8" s="50" t="s">
        <v>22</v>
      </c>
      <c r="D8" s="50"/>
      <c r="E8" s="50"/>
      <c r="F8" s="50"/>
      <c r="G8" s="50"/>
      <c r="H8" s="63" t="s">
        <v>23</v>
      </c>
      <c r="I8" s="63"/>
      <c r="J8" s="63"/>
      <c r="K8" s="63" t="s">
        <v>29</v>
      </c>
      <c r="L8" s="63"/>
      <c r="M8" s="63"/>
      <c r="N8" s="63"/>
      <c r="O8" s="63"/>
      <c r="P8" s="63" t="s">
        <v>30</v>
      </c>
      <c r="Q8" s="63"/>
      <c r="R8" s="63"/>
      <c r="S8" s="63"/>
      <c r="T8" s="63"/>
    </row>
    <row r="9" spans="1:20" s="45" customFormat="1" ht="15">
      <c r="A9" s="44"/>
      <c r="B9" s="44"/>
      <c r="C9" s="46" t="s">
        <v>24</v>
      </c>
      <c r="D9" s="46"/>
      <c r="E9" s="46"/>
      <c r="F9" s="46"/>
      <c r="G9" s="46"/>
      <c r="H9" s="63" t="s">
        <v>25</v>
      </c>
      <c r="I9" s="63"/>
      <c r="J9" s="63"/>
      <c r="K9" s="63">
        <v>95</v>
      </c>
      <c r="L9" s="63"/>
      <c r="M9" s="63"/>
      <c r="N9" s="63"/>
      <c r="O9" s="63"/>
      <c r="P9" s="71">
        <v>115</v>
      </c>
      <c r="Q9" s="71"/>
      <c r="R9" s="71"/>
      <c r="S9" s="71"/>
      <c r="T9" s="71"/>
    </row>
    <row r="10" spans="1:20" s="45" customFormat="1" ht="15">
      <c r="A10" s="44"/>
      <c r="B10" s="44"/>
      <c r="C10" s="46" t="s">
        <v>26</v>
      </c>
      <c r="D10" s="46"/>
      <c r="E10" s="46"/>
      <c r="F10" s="46"/>
      <c r="G10" s="46"/>
      <c r="H10" s="63">
        <v>6</v>
      </c>
      <c r="I10" s="63"/>
      <c r="J10" s="63"/>
      <c r="K10" s="63">
        <v>80</v>
      </c>
      <c r="L10" s="63"/>
      <c r="M10" s="63"/>
      <c r="N10" s="63"/>
      <c r="O10" s="63"/>
      <c r="P10" s="71">
        <v>150</v>
      </c>
      <c r="Q10" s="71"/>
      <c r="R10" s="71"/>
      <c r="S10" s="71"/>
      <c r="T10" s="71"/>
    </row>
    <row r="11" spans="1:20" s="45" customFormat="1" ht="15">
      <c r="A11" s="44"/>
      <c r="B11" s="44"/>
      <c r="C11" s="46" t="s">
        <v>27</v>
      </c>
      <c r="D11" s="46"/>
      <c r="E11" s="46"/>
      <c r="F11" s="46"/>
      <c r="G11" s="46"/>
      <c r="H11" s="63">
        <v>7</v>
      </c>
      <c r="I11" s="63"/>
      <c r="J11" s="63"/>
      <c r="K11" s="63">
        <v>90</v>
      </c>
      <c r="L11" s="63"/>
      <c r="M11" s="63"/>
      <c r="N11" s="63"/>
      <c r="O11" s="63"/>
      <c r="P11" s="71">
        <v>120</v>
      </c>
      <c r="Q11" s="71"/>
      <c r="R11" s="71"/>
      <c r="S11" s="71"/>
      <c r="T11" s="71"/>
    </row>
    <row r="12" spans="1:20" s="45" customFormat="1" ht="15">
      <c r="A12" s="44"/>
      <c r="B12" s="44"/>
      <c r="C12" s="46" t="s">
        <v>28</v>
      </c>
      <c r="D12" s="46"/>
      <c r="E12" s="46"/>
      <c r="F12" s="46"/>
      <c r="G12" s="46"/>
      <c r="H12" s="63" t="s">
        <v>44</v>
      </c>
      <c r="I12" s="63"/>
      <c r="J12" s="63"/>
      <c r="K12" s="63">
        <v>80</v>
      </c>
      <c r="L12" s="63"/>
      <c r="M12" s="63"/>
      <c r="N12" s="63"/>
      <c r="O12" s="63"/>
      <c r="P12" s="71">
        <v>150</v>
      </c>
      <c r="Q12" s="71"/>
      <c r="R12" s="71"/>
      <c r="S12" s="71"/>
      <c r="T12" s="71"/>
    </row>
    <row r="13" spans="1:21" s="41" customFormat="1" ht="17.25" customHeight="1">
      <c r="A13" s="72" t="s">
        <v>46</v>
      </c>
      <c r="B13" s="72"/>
      <c r="C13" s="73"/>
      <c r="D13" s="73"/>
      <c r="E13" s="73"/>
      <c r="F13" s="73"/>
      <c r="G13" s="73"/>
      <c r="H13" s="72"/>
      <c r="I13" s="72"/>
      <c r="J13" s="72"/>
      <c r="K13" s="72"/>
      <c r="L13" s="72"/>
      <c r="M13" s="72"/>
      <c r="N13" s="72"/>
      <c r="O13" s="40"/>
      <c r="P13" s="40"/>
      <c r="Q13" s="72"/>
      <c r="R13" s="72"/>
      <c r="S13" s="72"/>
      <c r="T13" s="72"/>
      <c r="U13" s="72"/>
    </row>
    <row r="14" spans="1:21" s="29" customFormat="1" ht="62.25" customHeight="1">
      <c r="A14" s="69" t="s">
        <v>0</v>
      </c>
      <c r="B14" s="69" t="s">
        <v>1</v>
      </c>
      <c r="C14" s="69" t="s">
        <v>2</v>
      </c>
      <c r="D14" s="69" t="s">
        <v>3</v>
      </c>
      <c r="E14" s="59" t="s">
        <v>36</v>
      </c>
      <c r="F14" s="66" t="s">
        <v>4</v>
      </c>
      <c r="G14" s="37"/>
      <c r="H14" s="38"/>
      <c r="I14" s="59" t="s">
        <v>37</v>
      </c>
      <c r="J14" s="59" t="s">
        <v>5</v>
      </c>
      <c r="K14" s="59" t="s">
        <v>18</v>
      </c>
      <c r="L14" s="57" t="s">
        <v>6</v>
      </c>
      <c r="M14" s="61" t="s">
        <v>38</v>
      </c>
      <c r="N14" s="61" t="s">
        <v>39</v>
      </c>
      <c r="O14" s="64" t="s">
        <v>7</v>
      </c>
      <c r="P14" s="64" t="s">
        <v>8</v>
      </c>
      <c r="Q14" s="65" t="s">
        <v>40</v>
      </c>
      <c r="R14" s="57" t="s">
        <v>41</v>
      </c>
      <c r="S14" s="57" t="s">
        <v>42</v>
      </c>
      <c r="T14" s="57" t="s">
        <v>19</v>
      </c>
      <c r="U14" s="57" t="s">
        <v>47</v>
      </c>
    </row>
    <row r="15" spans="1:21" s="29" customFormat="1" ht="194.25" customHeight="1">
      <c r="A15" s="70"/>
      <c r="B15" s="70"/>
      <c r="C15" s="70"/>
      <c r="D15" s="70"/>
      <c r="E15" s="60"/>
      <c r="F15" s="30" t="s">
        <v>9</v>
      </c>
      <c r="G15" s="30" t="s">
        <v>10</v>
      </c>
      <c r="H15" s="30" t="s">
        <v>11</v>
      </c>
      <c r="I15" s="60"/>
      <c r="J15" s="60"/>
      <c r="K15" s="60"/>
      <c r="L15" s="58"/>
      <c r="M15" s="62"/>
      <c r="N15" s="62"/>
      <c r="O15" s="64"/>
      <c r="P15" s="64"/>
      <c r="Q15" s="65"/>
      <c r="R15" s="58"/>
      <c r="S15" s="58"/>
      <c r="T15" s="58"/>
      <c r="U15" s="58"/>
    </row>
    <row r="16" spans="1:21" s="29" customFormat="1" ht="12.75">
      <c r="A16" s="28" t="s">
        <v>12</v>
      </c>
      <c r="B16" s="28" t="s">
        <v>48</v>
      </c>
      <c r="C16" s="28" t="s">
        <v>34</v>
      </c>
      <c r="D16" s="28" t="s">
        <v>31</v>
      </c>
      <c r="E16" s="28" t="s">
        <v>32</v>
      </c>
      <c r="F16" s="28" t="s">
        <v>49</v>
      </c>
      <c r="G16" s="28" t="s">
        <v>50</v>
      </c>
      <c r="H16" s="28" t="s">
        <v>51</v>
      </c>
      <c r="I16" s="28" t="s">
        <v>52</v>
      </c>
      <c r="J16" s="28" t="s">
        <v>53</v>
      </c>
      <c r="K16" s="28" t="s">
        <v>54</v>
      </c>
      <c r="L16" s="28" t="s">
        <v>33</v>
      </c>
      <c r="M16" s="28" t="s">
        <v>35</v>
      </c>
      <c r="N16" s="28" t="s">
        <v>55</v>
      </c>
      <c r="O16" s="28" t="s">
        <v>56</v>
      </c>
      <c r="P16" s="28" t="s">
        <v>57</v>
      </c>
      <c r="Q16" s="28" t="s">
        <v>58</v>
      </c>
      <c r="R16" s="28" t="s">
        <v>59</v>
      </c>
      <c r="S16" s="28" t="s">
        <v>60</v>
      </c>
      <c r="T16" s="28" t="s">
        <v>61</v>
      </c>
      <c r="U16" s="28" t="s">
        <v>62</v>
      </c>
    </row>
    <row r="17" spans="1:21" s="29" customFormat="1" ht="12.75">
      <c r="A17" s="51" t="s">
        <v>12</v>
      </c>
      <c r="B17" s="52" t="s">
        <v>13</v>
      </c>
      <c r="C17" s="20" t="s">
        <v>63</v>
      </c>
      <c r="D17" s="20" t="s">
        <v>63</v>
      </c>
      <c r="E17" s="30">
        <v>3289.32</v>
      </c>
      <c r="F17" s="30" t="s">
        <v>94</v>
      </c>
      <c r="G17" s="30" t="s">
        <v>93</v>
      </c>
      <c r="H17" s="30">
        <v>108.78</v>
      </c>
      <c r="I17" s="25">
        <v>46.42</v>
      </c>
      <c r="J17" s="25"/>
      <c r="K17" s="25">
        <v>4295.08</v>
      </c>
      <c r="L17" s="25">
        <v>409.22</v>
      </c>
      <c r="M17" s="25">
        <v>106.1</v>
      </c>
      <c r="N17" s="25">
        <v>47.36</v>
      </c>
      <c r="O17" s="25">
        <v>20.84</v>
      </c>
      <c r="P17" s="25">
        <v>5.68</v>
      </c>
      <c r="Q17" s="30">
        <v>1216.5</v>
      </c>
      <c r="R17" s="25">
        <v>23.68</v>
      </c>
      <c r="S17" s="25">
        <v>287.98</v>
      </c>
      <c r="T17" s="25">
        <v>2117.36</v>
      </c>
      <c r="U17" s="25">
        <v>6412.44</v>
      </c>
    </row>
    <row r="18" spans="1:21" s="29" customFormat="1" ht="12.75">
      <c r="A18" s="51"/>
      <c r="B18" s="52"/>
      <c r="C18" s="20" t="s">
        <v>64</v>
      </c>
      <c r="D18" s="20" t="str">
        <f>C18</f>
        <v>У2.1Педиатрия СДП </v>
      </c>
      <c r="E18" s="30">
        <v>7204.96</v>
      </c>
      <c r="F18" s="30">
        <v>2782.72</v>
      </c>
      <c r="G18" s="30">
        <v>949.12</v>
      </c>
      <c r="H18" s="30">
        <v>147.36</v>
      </c>
      <c r="I18" s="25">
        <v>101.67</v>
      </c>
      <c r="J18" s="25"/>
      <c r="K18" s="25">
        <v>11185.83</v>
      </c>
      <c r="L18" s="25">
        <v>896.35</v>
      </c>
      <c r="M18" s="25">
        <v>232.39</v>
      </c>
      <c r="N18" s="25">
        <v>103.74</v>
      </c>
      <c r="O18" s="25">
        <v>45.65</v>
      </c>
      <c r="P18" s="25">
        <v>12.45</v>
      </c>
      <c r="Q18" s="30" t="s">
        <v>91</v>
      </c>
      <c r="R18" s="25">
        <v>51.87</v>
      </c>
      <c r="S18" s="25">
        <v>630.76</v>
      </c>
      <c r="T18" s="25">
        <v>5784.97</v>
      </c>
      <c r="U18" s="25">
        <v>16970.8</v>
      </c>
    </row>
    <row r="19" spans="1:21" s="29" customFormat="1" ht="12.75">
      <c r="A19" s="51">
        <f>A17+1</f>
        <v>2</v>
      </c>
      <c r="B19" s="52" t="s">
        <v>14</v>
      </c>
      <c r="C19" s="20" t="s">
        <v>65</v>
      </c>
      <c r="D19" s="21" t="str">
        <f aca="true" t="shared" si="0" ref="D19:D25">C19</f>
        <v>У2.1Терапия ДСП </v>
      </c>
      <c r="E19" s="30">
        <v>3289.32</v>
      </c>
      <c r="F19" s="30" t="s">
        <v>94</v>
      </c>
      <c r="G19" s="30" t="s">
        <v>93</v>
      </c>
      <c r="H19" s="30">
        <v>108.78</v>
      </c>
      <c r="I19" s="25">
        <v>46.42</v>
      </c>
      <c r="J19" s="25"/>
      <c r="K19" s="25">
        <v>4295.08</v>
      </c>
      <c r="L19" s="25">
        <v>409.22</v>
      </c>
      <c r="M19" s="25">
        <v>106.1</v>
      </c>
      <c r="N19" s="25">
        <v>47.36</v>
      </c>
      <c r="O19" s="25">
        <v>20.84</v>
      </c>
      <c r="P19" s="25">
        <v>5.68</v>
      </c>
      <c r="Q19" s="30">
        <v>1216.5</v>
      </c>
      <c r="R19" s="25">
        <v>23.68</v>
      </c>
      <c r="S19" s="25">
        <v>287.98</v>
      </c>
      <c r="T19" s="25">
        <v>2117.36</v>
      </c>
      <c r="U19" s="25">
        <v>6412.44</v>
      </c>
    </row>
    <row r="20" spans="1:21" s="29" customFormat="1" ht="12.75">
      <c r="A20" s="51"/>
      <c r="B20" s="52"/>
      <c r="C20" s="20" t="s">
        <v>66</v>
      </c>
      <c r="D20" s="21" t="str">
        <f t="shared" si="0"/>
        <v>У2.1Терапия ДСП ГХТ1</v>
      </c>
      <c r="E20" s="30" t="s">
        <v>88</v>
      </c>
      <c r="F20" s="30">
        <v>2092.87</v>
      </c>
      <c r="G20" s="30" t="s">
        <v>93</v>
      </c>
      <c r="H20" s="30" t="s">
        <v>95</v>
      </c>
      <c r="I20" s="25">
        <v>7.74</v>
      </c>
      <c r="J20" s="25"/>
      <c r="K20" s="25">
        <v>2666.96</v>
      </c>
      <c r="L20" s="25">
        <v>68.2</v>
      </c>
      <c r="M20" s="25">
        <v>17.68</v>
      </c>
      <c r="N20" s="25">
        <v>7.89</v>
      </c>
      <c r="O20" s="25">
        <v>3.47</v>
      </c>
      <c r="P20" s="25">
        <v>0.95</v>
      </c>
      <c r="Q20" s="30" t="s">
        <v>92</v>
      </c>
      <c r="R20" s="25">
        <v>3.95</v>
      </c>
      <c r="S20" s="25">
        <v>48</v>
      </c>
      <c r="T20" s="25">
        <v>352.89</v>
      </c>
      <c r="U20" s="25">
        <v>3019.85</v>
      </c>
    </row>
    <row r="21" spans="1:21" s="29" customFormat="1" ht="12.75">
      <c r="A21" s="51"/>
      <c r="B21" s="52"/>
      <c r="C21" s="20" t="s">
        <v>67</v>
      </c>
      <c r="D21" s="21" t="str">
        <f t="shared" si="0"/>
        <v>У2.1Терапия ДСП ГХТ2</v>
      </c>
      <c r="E21" s="30" t="s">
        <v>89</v>
      </c>
      <c r="F21" s="30">
        <v>5259.82</v>
      </c>
      <c r="G21" s="30" t="s">
        <v>93</v>
      </c>
      <c r="H21" s="30">
        <v>36.26</v>
      </c>
      <c r="I21" s="25">
        <v>15.47</v>
      </c>
      <c r="J21" s="25"/>
      <c r="K21" s="25">
        <v>6407.99</v>
      </c>
      <c r="L21" s="25">
        <v>136.41</v>
      </c>
      <c r="M21" s="25">
        <v>35.37</v>
      </c>
      <c r="N21" s="25">
        <v>15.79</v>
      </c>
      <c r="O21" s="25">
        <v>6.95</v>
      </c>
      <c r="P21" s="25">
        <v>1.89</v>
      </c>
      <c r="Q21" s="30">
        <v>405.5</v>
      </c>
      <c r="R21" s="25">
        <v>7.89</v>
      </c>
      <c r="S21" s="25">
        <v>95.99</v>
      </c>
      <c r="T21" s="25">
        <v>705.79</v>
      </c>
      <c r="U21" s="25">
        <v>7113.78</v>
      </c>
    </row>
    <row r="22" spans="1:21" s="29" customFormat="1" ht="12.75">
      <c r="A22" s="51"/>
      <c r="B22" s="52"/>
      <c r="C22" s="20" t="s">
        <v>68</v>
      </c>
      <c r="D22" s="21" t="str">
        <f t="shared" si="0"/>
        <v>У2.1Терапия ДСП ГХТ5</v>
      </c>
      <c r="E22" s="30">
        <v>2741.1</v>
      </c>
      <c r="F22" s="30">
        <v>10265</v>
      </c>
      <c r="G22" s="30" t="s">
        <v>93</v>
      </c>
      <c r="H22" s="30">
        <v>90.65</v>
      </c>
      <c r="I22" s="25">
        <v>38.68</v>
      </c>
      <c r="J22" s="25"/>
      <c r="K22" s="25">
        <v>13135.43</v>
      </c>
      <c r="L22" s="25">
        <v>341.02</v>
      </c>
      <c r="M22" s="25">
        <v>88.41</v>
      </c>
      <c r="N22" s="25">
        <v>39.47</v>
      </c>
      <c r="O22" s="25">
        <v>17.37</v>
      </c>
      <c r="P22" s="25">
        <v>4.74</v>
      </c>
      <c r="Q22" s="30">
        <v>1013.75</v>
      </c>
      <c r="R22" s="25">
        <v>19.74</v>
      </c>
      <c r="S22" s="25">
        <v>239.97</v>
      </c>
      <c r="T22" s="25">
        <v>1764.47</v>
      </c>
      <c r="U22" s="25">
        <v>14899.9</v>
      </c>
    </row>
    <row r="23" spans="1:21" s="29" customFormat="1" ht="12.75">
      <c r="A23" s="51"/>
      <c r="B23" s="52"/>
      <c r="C23" s="20" t="s">
        <v>69</v>
      </c>
      <c r="D23" s="21" t="str">
        <f t="shared" si="0"/>
        <v>У2.1Терапия ДСП ОХТ1</v>
      </c>
      <c r="E23" s="30" t="s">
        <v>88</v>
      </c>
      <c r="F23" s="30">
        <v>4539.36</v>
      </c>
      <c r="G23" s="30" t="s">
        <v>93</v>
      </c>
      <c r="H23" s="30" t="s">
        <v>95</v>
      </c>
      <c r="I23" s="25">
        <v>7.74</v>
      </c>
      <c r="J23" s="25"/>
      <c r="K23" s="25">
        <v>5113.45</v>
      </c>
      <c r="L23" s="25">
        <v>68.2</v>
      </c>
      <c r="M23" s="25">
        <v>17.68</v>
      </c>
      <c r="N23" s="25">
        <v>7.89</v>
      </c>
      <c r="O23" s="25">
        <v>3.47</v>
      </c>
      <c r="P23" s="25">
        <v>0.95</v>
      </c>
      <c r="Q23" s="30" t="s">
        <v>92</v>
      </c>
      <c r="R23" s="25">
        <v>3.95</v>
      </c>
      <c r="S23" s="25">
        <v>48</v>
      </c>
      <c r="T23" s="25">
        <v>352.89</v>
      </c>
      <c r="U23" s="25">
        <v>5466.34</v>
      </c>
    </row>
    <row r="24" spans="1:21" s="29" customFormat="1" ht="12.75">
      <c r="A24" s="51"/>
      <c r="B24" s="52"/>
      <c r="C24" s="20" t="s">
        <v>70</v>
      </c>
      <c r="D24" s="21" t="str">
        <f t="shared" si="0"/>
        <v>У2.1Терапия ДСП ОХТ3</v>
      </c>
      <c r="E24" s="30" t="s">
        <v>90</v>
      </c>
      <c r="F24" s="30">
        <v>15326.1</v>
      </c>
      <c r="G24" s="30" t="s">
        <v>93</v>
      </c>
      <c r="H24" s="30">
        <v>54.39</v>
      </c>
      <c r="I24" s="25">
        <v>23.21</v>
      </c>
      <c r="J24" s="25"/>
      <c r="K24" s="25">
        <v>17048.36</v>
      </c>
      <c r="L24" s="25">
        <v>204.61</v>
      </c>
      <c r="M24" s="25">
        <v>53.05</v>
      </c>
      <c r="N24" s="25">
        <v>23.68</v>
      </c>
      <c r="O24" s="25">
        <v>10.42</v>
      </c>
      <c r="P24" s="25">
        <v>2.84</v>
      </c>
      <c r="Q24" s="30">
        <v>608.25</v>
      </c>
      <c r="R24" s="25">
        <v>11.84</v>
      </c>
      <c r="S24" s="25">
        <v>143.99</v>
      </c>
      <c r="T24" s="25">
        <v>1058.68</v>
      </c>
      <c r="U24" s="25">
        <v>18107.04</v>
      </c>
    </row>
    <row r="25" spans="1:21" s="29" customFormat="1" ht="12.75">
      <c r="A25" s="51"/>
      <c r="B25" s="52"/>
      <c r="C25" s="20" t="s">
        <v>71</v>
      </c>
      <c r="D25" s="21" t="str">
        <f t="shared" si="0"/>
        <v>У2.1Терапия ДСП ОХТ5</v>
      </c>
      <c r="E25" s="30">
        <v>2741.1</v>
      </c>
      <c r="F25" s="30">
        <v>17716.9</v>
      </c>
      <c r="G25" s="30" t="s">
        <v>93</v>
      </c>
      <c r="H25" s="30">
        <v>90.65</v>
      </c>
      <c r="I25" s="25">
        <v>38.68</v>
      </c>
      <c r="J25" s="25"/>
      <c r="K25" s="25">
        <v>20587.33</v>
      </c>
      <c r="L25" s="25">
        <v>341.02</v>
      </c>
      <c r="M25" s="25">
        <v>88.41</v>
      </c>
      <c r="N25" s="25">
        <v>39.47</v>
      </c>
      <c r="O25" s="25">
        <v>17.37</v>
      </c>
      <c r="P25" s="25">
        <v>4.74</v>
      </c>
      <c r="Q25" s="30">
        <v>1013.75</v>
      </c>
      <c r="R25" s="25">
        <v>19.74</v>
      </c>
      <c r="S25" s="25">
        <v>239.97</v>
      </c>
      <c r="T25" s="25">
        <v>1764.47</v>
      </c>
      <c r="U25" s="25">
        <v>22351.8</v>
      </c>
    </row>
    <row r="26" spans="1:21" s="29" customFormat="1" ht="12.75">
      <c r="A26" s="51"/>
      <c r="B26" s="52"/>
      <c r="C26" s="20" t="s">
        <v>72</v>
      </c>
      <c r="D26" s="21" t="str">
        <f>C26</f>
        <v>У2.1Терапия СД</v>
      </c>
      <c r="E26" s="30">
        <v>4738.14</v>
      </c>
      <c r="F26" s="30">
        <v>816.12</v>
      </c>
      <c r="G26" s="30" t="s">
        <v>93</v>
      </c>
      <c r="H26" s="30" t="s">
        <v>96</v>
      </c>
      <c r="I26" s="25">
        <v>66.86</v>
      </c>
      <c r="J26" s="25"/>
      <c r="K26" s="25">
        <v>5634.74</v>
      </c>
      <c r="L26" s="25">
        <v>589.45</v>
      </c>
      <c r="M26" s="25">
        <v>152.82</v>
      </c>
      <c r="N26" s="25">
        <v>68.22</v>
      </c>
      <c r="O26" s="25">
        <v>30.02</v>
      </c>
      <c r="P26" s="25">
        <v>8.19</v>
      </c>
      <c r="Q26" s="30">
        <v>1656.12</v>
      </c>
      <c r="R26" s="25">
        <v>34.11</v>
      </c>
      <c r="S26" s="25">
        <v>414.79</v>
      </c>
      <c r="T26" s="25">
        <v>2953.72</v>
      </c>
      <c r="U26" s="25">
        <v>8588.46</v>
      </c>
    </row>
    <row r="27" spans="1:21" s="29" customFormat="1" ht="12.75">
      <c r="A27" s="51"/>
      <c r="B27" s="56"/>
      <c r="C27" s="20" t="s">
        <v>73</v>
      </c>
      <c r="D27" s="21" t="str">
        <f>C27</f>
        <v>У2.1Терапия СДП </v>
      </c>
      <c r="E27" s="30">
        <v>6581.9</v>
      </c>
      <c r="F27" s="30">
        <v>2542.1</v>
      </c>
      <c r="G27" s="30">
        <v>1186.4</v>
      </c>
      <c r="H27" s="30">
        <v>184.2</v>
      </c>
      <c r="I27" s="25">
        <v>92.87</v>
      </c>
      <c r="J27" s="25"/>
      <c r="K27" s="25">
        <v>10587.47</v>
      </c>
      <c r="L27" s="25">
        <v>818.81</v>
      </c>
      <c r="M27" s="25">
        <v>212.28</v>
      </c>
      <c r="N27" s="25">
        <v>94.77</v>
      </c>
      <c r="O27" s="25">
        <v>41.7</v>
      </c>
      <c r="P27" s="25">
        <v>11.37</v>
      </c>
      <c r="Q27" s="30">
        <v>3482.2</v>
      </c>
      <c r="R27" s="25">
        <v>47.39</v>
      </c>
      <c r="S27" s="25">
        <v>576.21</v>
      </c>
      <c r="T27" s="25">
        <v>5284.73</v>
      </c>
      <c r="U27" s="25">
        <v>15872.2</v>
      </c>
    </row>
    <row r="28" spans="1:21" s="29" customFormat="1" ht="25.5">
      <c r="A28" s="18" t="s">
        <v>34</v>
      </c>
      <c r="B28" s="22" t="s">
        <v>15</v>
      </c>
      <c r="C28" s="23" t="s">
        <v>74</v>
      </c>
      <c r="D28" s="23" t="s">
        <v>74</v>
      </c>
      <c r="E28" s="30">
        <v>11266.08</v>
      </c>
      <c r="F28" s="30">
        <v>4351.2</v>
      </c>
      <c r="G28" s="30">
        <v>1423.68</v>
      </c>
      <c r="H28" s="30">
        <v>221.04</v>
      </c>
      <c r="I28" s="25">
        <v>158.98</v>
      </c>
      <c r="J28" s="25"/>
      <c r="K28" s="25">
        <v>17420.98</v>
      </c>
      <c r="L28" s="25">
        <v>1401.6</v>
      </c>
      <c r="M28" s="25">
        <v>363.38</v>
      </c>
      <c r="N28" s="25">
        <v>162.22</v>
      </c>
      <c r="O28" s="25">
        <v>71.38</v>
      </c>
      <c r="P28" s="25">
        <v>19.47</v>
      </c>
      <c r="Q28" s="30">
        <v>5960.28</v>
      </c>
      <c r="R28" s="25">
        <v>81.11</v>
      </c>
      <c r="S28" s="25">
        <v>986.3</v>
      </c>
      <c r="T28" s="25">
        <v>9045.74</v>
      </c>
      <c r="U28" s="25">
        <v>26466.72</v>
      </c>
    </row>
    <row r="29" spans="1:21" s="29" customFormat="1" ht="12.75">
      <c r="A29" s="53" t="s">
        <v>31</v>
      </c>
      <c r="B29" s="55" t="s">
        <v>16</v>
      </c>
      <c r="C29" s="20" t="s">
        <v>75</v>
      </c>
      <c r="D29" s="20" t="s">
        <v>76</v>
      </c>
      <c r="E29" s="30">
        <v>3289.32</v>
      </c>
      <c r="F29" s="30" t="s">
        <v>94</v>
      </c>
      <c r="G29" s="30" t="s">
        <v>93</v>
      </c>
      <c r="H29" s="30">
        <v>108.78</v>
      </c>
      <c r="I29" s="25">
        <v>46.42</v>
      </c>
      <c r="J29" s="25"/>
      <c r="K29" s="25">
        <v>4295.08</v>
      </c>
      <c r="L29" s="25">
        <v>409.22</v>
      </c>
      <c r="M29" s="25">
        <v>106.1</v>
      </c>
      <c r="N29" s="25">
        <v>47.36</v>
      </c>
      <c r="O29" s="25">
        <v>20.84</v>
      </c>
      <c r="P29" s="25">
        <v>5.68</v>
      </c>
      <c r="Q29" s="30">
        <v>1216.5</v>
      </c>
      <c r="R29" s="25">
        <v>23.68</v>
      </c>
      <c r="S29" s="25">
        <v>287.98</v>
      </c>
      <c r="T29" s="25">
        <v>2117.36</v>
      </c>
      <c r="U29" s="25">
        <v>6412.44</v>
      </c>
    </row>
    <row r="30" spans="1:21" s="29" customFormat="1" ht="12.75">
      <c r="A30" s="54"/>
      <c r="B30" s="56"/>
      <c r="C30" s="20" t="s">
        <v>77</v>
      </c>
      <c r="D30" s="20" t="str">
        <f>C30</f>
        <v>У2.1Хирургия СДП </v>
      </c>
      <c r="E30" s="30">
        <v>11266.08</v>
      </c>
      <c r="F30" s="30">
        <v>4351.2</v>
      </c>
      <c r="G30" s="30">
        <v>1423.68</v>
      </c>
      <c r="H30" s="30">
        <v>221.04</v>
      </c>
      <c r="I30" s="25">
        <v>158.98</v>
      </c>
      <c r="J30" s="25"/>
      <c r="K30" s="25">
        <v>17420.98</v>
      </c>
      <c r="L30" s="25">
        <v>1401.6</v>
      </c>
      <c r="M30" s="25">
        <v>363.38</v>
      </c>
      <c r="N30" s="25">
        <v>162.22</v>
      </c>
      <c r="O30" s="25">
        <v>71.38</v>
      </c>
      <c r="P30" s="25">
        <v>19.47</v>
      </c>
      <c r="Q30" s="30">
        <v>5960.28</v>
      </c>
      <c r="R30" s="25">
        <v>81.11</v>
      </c>
      <c r="S30" s="25">
        <v>986.3</v>
      </c>
      <c r="T30" s="25">
        <v>9045.74</v>
      </c>
      <c r="U30" s="25">
        <v>26466.72</v>
      </c>
    </row>
    <row r="31" spans="1:21" s="29" customFormat="1" ht="62.25" customHeight="1">
      <c r="A31" s="51" t="s">
        <v>32</v>
      </c>
      <c r="B31" s="55" t="s">
        <v>85</v>
      </c>
      <c r="C31" s="20" t="s">
        <v>78</v>
      </c>
      <c r="D31" s="20" t="s">
        <v>78</v>
      </c>
      <c r="E31" s="30">
        <v>3289.32</v>
      </c>
      <c r="F31" s="30" t="s">
        <v>94</v>
      </c>
      <c r="G31" s="30" t="s">
        <v>93</v>
      </c>
      <c r="H31" s="30">
        <v>108.78</v>
      </c>
      <c r="I31" s="25">
        <v>46.42</v>
      </c>
      <c r="J31" s="25"/>
      <c r="K31" s="25">
        <v>4295.08</v>
      </c>
      <c r="L31" s="25">
        <v>409.22</v>
      </c>
      <c r="M31" s="25">
        <v>106.1</v>
      </c>
      <c r="N31" s="25">
        <v>47.36</v>
      </c>
      <c r="O31" s="25">
        <v>20.84</v>
      </c>
      <c r="P31" s="25">
        <v>5.68</v>
      </c>
      <c r="Q31" s="30">
        <v>1216.5</v>
      </c>
      <c r="R31" s="25">
        <v>23.68</v>
      </c>
      <c r="S31" s="25">
        <v>287.98</v>
      </c>
      <c r="T31" s="25">
        <v>2117.36</v>
      </c>
      <c r="U31" s="25">
        <v>6412.44</v>
      </c>
    </row>
    <row r="32" spans="1:21" s="29" customFormat="1" ht="62.25" customHeight="1">
      <c r="A32" s="51"/>
      <c r="B32" s="56"/>
      <c r="C32" s="20" t="s">
        <v>79</v>
      </c>
      <c r="D32" s="20" t="str">
        <f>C32:C32</f>
        <v>У2.1Паталогия беременности ДСП</v>
      </c>
      <c r="E32" s="30">
        <v>3289.32</v>
      </c>
      <c r="F32" s="30" t="s">
        <v>94</v>
      </c>
      <c r="G32" s="30" t="s">
        <v>93</v>
      </c>
      <c r="H32" s="30">
        <v>108.78</v>
      </c>
      <c r="I32" s="25">
        <v>46.42</v>
      </c>
      <c r="J32" s="25"/>
      <c r="K32" s="25">
        <v>4295.08</v>
      </c>
      <c r="L32" s="25">
        <v>409.22</v>
      </c>
      <c r="M32" s="25">
        <v>106.1</v>
      </c>
      <c r="N32" s="25">
        <v>47.36</v>
      </c>
      <c r="O32" s="25">
        <v>20.84</v>
      </c>
      <c r="P32" s="25">
        <v>5.68</v>
      </c>
      <c r="Q32" s="30">
        <v>1216.5</v>
      </c>
      <c r="R32" s="25">
        <v>23.68</v>
      </c>
      <c r="S32" s="25">
        <v>287.98</v>
      </c>
      <c r="T32" s="25">
        <v>2117.36</v>
      </c>
      <c r="U32" s="25">
        <v>6412.44</v>
      </c>
    </row>
    <row r="33" spans="1:21" s="29" customFormat="1" ht="51">
      <c r="A33" s="18" t="s">
        <v>49</v>
      </c>
      <c r="B33" s="24" t="s">
        <v>43</v>
      </c>
      <c r="C33" s="20" t="s">
        <v>80</v>
      </c>
      <c r="D33" s="20" t="s">
        <v>80</v>
      </c>
      <c r="E33" s="30">
        <v>3289.32</v>
      </c>
      <c r="F33" s="30" t="s">
        <v>94</v>
      </c>
      <c r="G33" s="30" t="s">
        <v>93</v>
      </c>
      <c r="H33" s="30">
        <v>108.78</v>
      </c>
      <c r="I33" s="25">
        <v>46.42</v>
      </c>
      <c r="J33" s="25"/>
      <c r="K33" s="25">
        <v>4295.08</v>
      </c>
      <c r="L33" s="25">
        <v>409.22</v>
      </c>
      <c r="M33" s="25">
        <v>106.1</v>
      </c>
      <c r="N33" s="25">
        <v>47.36</v>
      </c>
      <c r="O33" s="25">
        <v>20.84</v>
      </c>
      <c r="P33" s="25">
        <v>5.68</v>
      </c>
      <c r="Q33" s="30">
        <v>1216.5</v>
      </c>
      <c r="R33" s="25">
        <v>23.68</v>
      </c>
      <c r="S33" s="25">
        <v>287.98</v>
      </c>
      <c r="T33" s="25">
        <v>2117.36</v>
      </c>
      <c r="U33" s="25">
        <v>6412.44</v>
      </c>
    </row>
    <row r="34" spans="1:21" s="29" customFormat="1" ht="12.75">
      <c r="A34" s="53" t="s">
        <v>50</v>
      </c>
      <c r="B34" s="55" t="s">
        <v>17</v>
      </c>
      <c r="C34" s="20" t="s">
        <v>81</v>
      </c>
      <c r="D34" s="20" t="s">
        <v>81</v>
      </c>
      <c r="E34" s="30">
        <v>3289.32</v>
      </c>
      <c r="F34" s="30" t="s">
        <v>94</v>
      </c>
      <c r="G34" s="30" t="s">
        <v>93</v>
      </c>
      <c r="H34" s="30">
        <v>108.78</v>
      </c>
      <c r="I34" s="25">
        <v>46.42</v>
      </c>
      <c r="J34" s="25"/>
      <c r="K34" s="25">
        <v>4295.08</v>
      </c>
      <c r="L34" s="25">
        <v>409.22</v>
      </c>
      <c r="M34" s="25">
        <v>106.1</v>
      </c>
      <c r="N34" s="25">
        <v>47.36</v>
      </c>
      <c r="O34" s="25">
        <v>20.84</v>
      </c>
      <c r="P34" s="25">
        <v>5.68</v>
      </c>
      <c r="Q34" s="30">
        <v>1216.5</v>
      </c>
      <c r="R34" s="25">
        <v>23.68</v>
      </c>
      <c r="S34" s="25">
        <v>287.98</v>
      </c>
      <c r="T34" s="25">
        <v>2117.36</v>
      </c>
      <c r="U34" s="25">
        <v>6412.44</v>
      </c>
    </row>
    <row r="35" spans="1:21" s="29" customFormat="1" ht="12.75">
      <c r="A35" s="54"/>
      <c r="B35" s="56"/>
      <c r="C35" s="20" t="s">
        <v>82</v>
      </c>
      <c r="D35" s="20" t="s">
        <v>82</v>
      </c>
      <c r="E35" s="30">
        <v>7865.88</v>
      </c>
      <c r="F35" s="30">
        <v>3038.04</v>
      </c>
      <c r="G35" s="30">
        <v>1423.68</v>
      </c>
      <c r="H35" s="30">
        <v>221.04</v>
      </c>
      <c r="I35" s="25">
        <v>111</v>
      </c>
      <c r="J35" s="25"/>
      <c r="K35" s="25">
        <v>12659.64</v>
      </c>
      <c r="L35" s="25">
        <v>978.58</v>
      </c>
      <c r="M35" s="25">
        <v>253.71</v>
      </c>
      <c r="N35" s="25">
        <v>113.26</v>
      </c>
      <c r="O35" s="25">
        <v>49.84</v>
      </c>
      <c r="P35" s="25">
        <v>13.59</v>
      </c>
      <c r="Q35" s="30">
        <v>4161.36</v>
      </c>
      <c r="R35" s="25">
        <v>56.63</v>
      </c>
      <c r="S35" s="25">
        <v>688.63</v>
      </c>
      <c r="T35" s="25">
        <v>6315.6</v>
      </c>
      <c r="U35" s="25">
        <v>18975.24</v>
      </c>
    </row>
    <row r="36" spans="1:21" s="29" customFormat="1" ht="25.5">
      <c r="A36" s="51" t="s">
        <v>51</v>
      </c>
      <c r="B36" s="52" t="s">
        <v>21</v>
      </c>
      <c r="C36" s="20" t="s">
        <v>83</v>
      </c>
      <c r="D36" s="20" t="s">
        <v>83</v>
      </c>
      <c r="E36" s="30">
        <v>3289.32</v>
      </c>
      <c r="F36" s="30" t="s">
        <v>94</v>
      </c>
      <c r="G36" s="30" t="s">
        <v>93</v>
      </c>
      <c r="H36" s="30">
        <v>108.78</v>
      </c>
      <c r="I36" s="25">
        <v>46.42</v>
      </c>
      <c r="J36" s="25"/>
      <c r="K36" s="25">
        <v>4295.08</v>
      </c>
      <c r="L36" s="25">
        <v>409.22</v>
      </c>
      <c r="M36" s="25">
        <v>106.1</v>
      </c>
      <c r="N36" s="25">
        <v>47.36</v>
      </c>
      <c r="O36" s="25">
        <v>20.84</v>
      </c>
      <c r="P36" s="25">
        <v>5.68</v>
      </c>
      <c r="Q36" s="30">
        <v>1216.5</v>
      </c>
      <c r="R36" s="25">
        <v>23.68</v>
      </c>
      <c r="S36" s="25">
        <v>287.98</v>
      </c>
      <c r="T36" s="25">
        <v>2117.36</v>
      </c>
      <c r="U36" s="25">
        <v>6412.44</v>
      </c>
    </row>
    <row r="37" spans="1:21" s="29" customFormat="1" ht="25.5">
      <c r="A37" s="51"/>
      <c r="B37" s="52"/>
      <c r="C37" s="20" t="s">
        <v>84</v>
      </c>
      <c r="D37" s="20" t="s">
        <v>84</v>
      </c>
      <c r="E37" s="30">
        <v>4738.14</v>
      </c>
      <c r="F37" s="30">
        <v>816.12</v>
      </c>
      <c r="G37" s="30" t="s">
        <v>93</v>
      </c>
      <c r="H37" s="30" t="s">
        <v>96</v>
      </c>
      <c r="I37" s="25">
        <v>66.57</v>
      </c>
      <c r="J37" s="25"/>
      <c r="K37" s="25">
        <v>5634.45</v>
      </c>
      <c r="L37" s="25">
        <v>586.91</v>
      </c>
      <c r="M37" s="25">
        <v>152.16</v>
      </c>
      <c r="N37" s="25">
        <v>67.93</v>
      </c>
      <c r="O37" s="25">
        <v>29.89</v>
      </c>
      <c r="P37" s="25">
        <v>8.15</v>
      </c>
      <c r="Q37" s="30">
        <v>1656.12</v>
      </c>
      <c r="R37" s="25">
        <v>33.96</v>
      </c>
      <c r="S37" s="25">
        <v>413.01</v>
      </c>
      <c r="T37" s="25">
        <v>2948.13</v>
      </c>
      <c r="U37" s="25">
        <v>8582.58</v>
      </c>
    </row>
    <row r="38" spans="1:21" s="29" customFormat="1" ht="25.5">
      <c r="A38" s="18" t="s">
        <v>52</v>
      </c>
      <c r="B38" s="19" t="s">
        <v>86</v>
      </c>
      <c r="C38" s="26" t="s">
        <v>87</v>
      </c>
      <c r="D38" s="26" t="s">
        <v>87</v>
      </c>
      <c r="E38" s="30">
        <v>8637.4</v>
      </c>
      <c r="F38" s="30">
        <v>24010.35</v>
      </c>
      <c r="G38" s="30">
        <v>593.2</v>
      </c>
      <c r="H38" s="30">
        <v>92.1</v>
      </c>
      <c r="I38" s="25">
        <v>53.56</v>
      </c>
      <c r="J38" s="25"/>
      <c r="K38" s="25">
        <v>33386.61</v>
      </c>
      <c r="L38" s="25">
        <v>472.2</v>
      </c>
      <c r="M38" s="25">
        <v>122.42</v>
      </c>
      <c r="N38" s="25">
        <v>54.65</v>
      </c>
      <c r="O38" s="25">
        <v>24.05</v>
      </c>
      <c r="P38" s="25">
        <v>6.56</v>
      </c>
      <c r="Q38" s="30">
        <v>1775.15</v>
      </c>
      <c r="R38" s="25">
        <v>27.33</v>
      </c>
      <c r="S38" s="25">
        <v>332.28</v>
      </c>
      <c r="T38" s="25">
        <v>2814.64</v>
      </c>
      <c r="U38" s="25">
        <v>36201.25</v>
      </c>
    </row>
    <row r="39" spans="1:21" s="11" customFormat="1" ht="12">
      <c r="A39" s="13"/>
      <c r="B39" s="14"/>
      <c r="C39" s="15"/>
      <c r="D39" s="15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1" customFormat="1" ht="12">
      <c r="A40" s="13"/>
      <c r="B40" s="14"/>
      <c r="C40" s="15"/>
      <c r="D40" s="15"/>
      <c r="E40" s="10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43" customFormat="1" ht="15" customHeight="1">
      <c r="A41" s="68" t="s">
        <v>20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41"/>
      <c r="R41" s="41"/>
      <c r="S41" s="42"/>
      <c r="T41" s="41"/>
      <c r="U41" s="41"/>
    </row>
    <row r="42" spans="1:21" s="31" customFormat="1" ht="67.5" customHeight="1">
      <c r="A42" s="57" t="s">
        <v>0</v>
      </c>
      <c r="B42" s="57" t="s">
        <v>1</v>
      </c>
      <c r="C42" s="57" t="s">
        <v>2</v>
      </c>
      <c r="D42" s="39" t="s">
        <v>3</v>
      </c>
      <c r="E42" s="59" t="s">
        <v>36</v>
      </c>
      <c r="F42" s="66" t="s">
        <v>4</v>
      </c>
      <c r="G42" s="37"/>
      <c r="H42" s="38"/>
      <c r="I42" s="59" t="s">
        <v>37</v>
      </c>
      <c r="J42" s="59" t="s">
        <v>5</v>
      </c>
      <c r="K42" s="59" t="s">
        <v>18</v>
      </c>
      <c r="L42" s="57" t="s">
        <v>6</v>
      </c>
      <c r="M42" s="61" t="s">
        <v>38</v>
      </c>
      <c r="N42" s="61" t="s">
        <v>39</v>
      </c>
      <c r="O42" s="64" t="s">
        <v>7</v>
      </c>
      <c r="P42" s="64" t="s">
        <v>8</v>
      </c>
      <c r="Q42" s="65" t="s">
        <v>40</v>
      </c>
      <c r="R42" s="57" t="s">
        <v>41</v>
      </c>
      <c r="S42" s="57" t="s">
        <v>42</v>
      </c>
      <c r="T42" s="57" t="s">
        <v>19</v>
      </c>
      <c r="U42" s="57" t="s">
        <v>45</v>
      </c>
    </row>
    <row r="43" spans="1:21" s="31" customFormat="1" ht="196.5" customHeight="1">
      <c r="A43" s="58"/>
      <c r="B43" s="58"/>
      <c r="C43" s="58"/>
      <c r="D43" s="67"/>
      <c r="E43" s="60"/>
      <c r="F43" s="30" t="s">
        <v>9</v>
      </c>
      <c r="G43" s="30" t="s">
        <v>10</v>
      </c>
      <c r="H43" s="30" t="s">
        <v>11</v>
      </c>
      <c r="I43" s="60"/>
      <c r="J43" s="60"/>
      <c r="K43" s="60"/>
      <c r="L43" s="58"/>
      <c r="M43" s="62"/>
      <c r="N43" s="62"/>
      <c r="O43" s="64"/>
      <c r="P43" s="64"/>
      <c r="Q43" s="65"/>
      <c r="R43" s="58"/>
      <c r="S43" s="58"/>
      <c r="T43" s="58"/>
      <c r="U43" s="58"/>
    </row>
    <row r="44" spans="1:21" s="31" customFormat="1" ht="12.75">
      <c r="A44" s="28" t="s">
        <v>12</v>
      </c>
      <c r="B44" s="28" t="s">
        <v>48</v>
      </c>
      <c r="C44" s="28" t="s">
        <v>34</v>
      </c>
      <c r="D44" s="28" t="s">
        <v>31</v>
      </c>
      <c r="E44" s="28" t="s">
        <v>32</v>
      </c>
      <c r="F44" s="28" t="s">
        <v>49</v>
      </c>
      <c r="G44" s="28" t="s">
        <v>50</v>
      </c>
      <c r="H44" s="28" t="s">
        <v>51</v>
      </c>
      <c r="I44" s="28" t="s">
        <v>52</v>
      </c>
      <c r="J44" s="28" t="s">
        <v>53</v>
      </c>
      <c r="K44" s="28" t="s">
        <v>54</v>
      </c>
      <c r="L44" s="28" t="s">
        <v>33</v>
      </c>
      <c r="M44" s="28" t="s">
        <v>35</v>
      </c>
      <c r="N44" s="28" t="s">
        <v>55</v>
      </c>
      <c r="O44" s="28" t="s">
        <v>56</v>
      </c>
      <c r="P44" s="28" t="s">
        <v>57</v>
      </c>
      <c r="Q44" s="28" t="s">
        <v>58</v>
      </c>
      <c r="R44" s="28" t="s">
        <v>59</v>
      </c>
      <c r="S44" s="28" t="s">
        <v>60</v>
      </c>
      <c r="T44" s="28" t="s">
        <v>61</v>
      </c>
      <c r="U44" s="28" t="s">
        <v>62</v>
      </c>
    </row>
    <row r="45" spans="1:21" s="31" customFormat="1" ht="12.75">
      <c r="A45" s="51" t="s">
        <v>12</v>
      </c>
      <c r="B45" s="52" t="s">
        <v>13</v>
      </c>
      <c r="C45" s="20" t="s">
        <v>63</v>
      </c>
      <c r="D45" s="20" t="s">
        <v>63</v>
      </c>
      <c r="E45" s="32">
        <v>0.512959185583023</v>
      </c>
      <c r="F45" s="32">
        <v>0.13264217676890544</v>
      </c>
      <c r="G45" s="32">
        <v>0</v>
      </c>
      <c r="H45" s="32">
        <v>0.016963901416621442</v>
      </c>
      <c r="I45" s="32">
        <v>0.007239054088615255</v>
      </c>
      <c r="J45" s="32">
        <v>0</v>
      </c>
      <c r="K45" s="32">
        <v>0.6698043178571652</v>
      </c>
      <c r="L45" s="32">
        <v>0.06381658151967115</v>
      </c>
      <c r="M45" s="32">
        <v>0.016545963782896994</v>
      </c>
      <c r="N45" s="32">
        <v>0.007385644154175322</v>
      </c>
      <c r="O45" s="32">
        <v>0.0032499329428423503</v>
      </c>
      <c r="P45" s="32">
        <v>0.0008857782684906214</v>
      </c>
      <c r="Q45" s="32">
        <v>0.18970937739768326</v>
      </c>
      <c r="R45" s="32">
        <v>0.003692822077087661</v>
      </c>
      <c r="S45" s="32">
        <v>0.04490958199998753</v>
      </c>
      <c r="T45" s="32">
        <v>0.3301956821428349</v>
      </c>
      <c r="U45" s="32">
        <v>1</v>
      </c>
    </row>
    <row r="46" spans="1:21" s="31" customFormat="1" ht="12.75">
      <c r="A46" s="51"/>
      <c r="B46" s="52"/>
      <c r="C46" s="20" t="s">
        <v>64</v>
      </c>
      <c r="D46" s="20" t="str">
        <f>C46</f>
        <v>У2.1Педиатрия СДП </v>
      </c>
      <c r="E46" s="32">
        <v>0.4245504042237255</v>
      </c>
      <c r="F46" s="32">
        <v>0.16397105616706342</v>
      </c>
      <c r="G46" s="32">
        <v>0.05592665048200439</v>
      </c>
      <c r="H46" s="32">
        <v>0.008683149880972024</v>
      </c>
      <c r="I46" s="32">
        <v>0.005990878450043605</v>
      </c>
      <c r="J46" s="32">
        <v>0</v>
      </c>
      <c r="K46" s="32">
        <v>0.6591221392038089</v>
      </c>
      <c r="L46" s="32">
        <v>0.05281719188252764</v>
      </c>
      <c r="M46" s="32">
        <v>0.01369352063544441</v>
      </c>
      <c r="N46" s="32">
        <v>0.006112852664576803</v>
      </c>
      <c r="O46" s="32">
        <v>0.0026899144412756027</v>
      </c>
      <c r="P46" s="32">
        <v>0.0007336130294388007</v>
      </c>
      <c r="Q46" s="32">
        <v>0.22460697197539306</v>
      </c>
      <c r="R46" s="32">
        <v>0.0030564263322884013</v>
      </c>
      <c r="S46" s="32">
        <v>0.037167369835246426</v>
      </c>
      <c r="T46" s="32">
        <v>0.34087786079619115</v>
      </c>
      <c r="U46" s="32">
        <v>1</v>
      </c>
    </row>
    <row r="47" spans="1:21" s="31" customFormat="1" ht="12.75">
      <c r="A47" s="51">
        <f>A45+1</f>
        <v>2</v>
      </c>
      <c r="B47" s="52" t="s">
        <v>14</v>
      </c>
      <c r="C47" s="20" t="s">
        <v>65</v>
      </c>
      <c r="D47" s="21" t="str">
        <f aca="true" t="shared" si="1" ref="D47:D53">C47</f>
        <v>У2.1Терапия ДСП </v>
      </c>
      <c r="E47" s="32">
        <v>0.512959185583023</v>
      </c>
      <c r="F47" s="32">
        <v>0.13264217676890544</v>
      </c>
      <c r="G47" s="32">
        <v>0</v>
      </c>
      <c r="H47" s="32">
        <v>0.016963901416621442</v>
      </c>
      <c r="I47" s="32">
        <v>0.007239054088615255</v>
      </c>
      <c r="J47" s="32">
        <v>0</v>
      </c>
      <c r="K47" s="32">
        <v>0.6698043178571652</v>
      </c>
      <c r="L47" s="32">
        <v>0.06381658151967115</v>
      </c>
      <c r="M47" s="32">
        <v>0.016545963782896994</v>
      </c>
      <c r="N47" s="32">
        <v>0.007385644154175322</v>
      </c>
      <c r="O47" s="32">
        <v>0.0032499329428423503</v>
      </c>
      <c r="P47" s="32">
        <v>0.0008857782684906214</v>
      </c>
      <c r="Q47" s="32">
        <v>0.18970937739768326</v>
      </c>
      <c r="R47" s="32">
        <v>0.003692822077087661</v>
      </c>
      <c r="S47" s="32">
        <v>0.04490958199998753</v>
      </c>
      <c r="T47" s="32">
        <v>0.3301956821428349</v>
      </c>
      <c r="U47" s="32">
        <v>1</v>
      </c>
    </row>
    <row r="48" spans="1:21" s="31" customFormat="1" ht="12.75">
      <c r="A48" s="51"/>
      <c r="B48" s="52"/>
      <c r="C48" s="20" t="s">
        <v>66</v>
      </c>
      <c r="D48" s="21" t="str">
        <f t="shared" si="1"/>
        <v>У2.1Терапия ДСП ГХТ1</v>
      </c>
      <c r="E48" s="32">
        <v>0.18153881815321954</v>
      </c>
      <c r="F48" s="32">
        <v>0.693037733662268</v>
      </c>
      <c r="G48" s="32">
        <v>0</v>
      </c>
      <c r="H48" s="32">
        <v>0.006003609450800537</v>
      </c>
      <c r="I48" s="32">
        <v>0.0025630412106561586</v>
      </c>
      <c r="J48" s="32">
        <v>0</v>
      </c>
      <c r="K48" s="32">
        <v>0.8831432024769442</v>
      </c>
      <c r="L48" s="32">
        <v>0.02258390317399871</v>
      </c>
      <c r="M48" s="32">
        <v>0.005854595426925178</v>
      </c>
      <c r="N48" s="32">
        <v>0.0026127125519479445</v>
      </c>
      <c r="O48" s="32">
        <v>0.00114906369521665</v>
      </c>
      <c r="P48" s="32">
        <v>0.00031458516151464474</v>
      </c>
      <c r="Q48" s="32">
        <v>0.06713909631273077</v>
      </c>
      <c r="R48" s="32">
        <v>0.001308011987350365</v>
      </c>
      <c r="S48" s="32">
        <v>0.015894829213371525</v>
      </c>
      <c r="T48" s="32">
        <v>0.11685679752305578</v>
      </c>
      <c r="U48" s="32">
        <v>1</v>
      </c>
    </row>
    <row r="49" spans="1:21" s="31" customFormat="1" ht="12.75">
      <c r="A49" s="51"/>
      <c r="B49" s="52"/>
      <c r="C49" s="20" t="s">
        <v>67</v>
      </c>
      <c r="D49" s="21" t="str">
        <f t="shared" si="1"/>
        <v>У2.1Терапия ДСП ГХТ2</v>
      </c>
      <c r="E49" s="32">
        <v>0.15412902844901025</v>
      </c>
      <c r="F49" s="32">
        <v>0.739384687184591</v>
      </c>
      <c r="G49" s="32">
        <v>0</v>
      </c>
      <c r="H49" s="32">
        <v>0.005097149476087256</v>
      </c>
      <c r="I49" s="32">
        <v>0.002174652575705181</v>
      </c>
      <c r="J49" s="32">
        <v>0</v>
      </c>
      <c r="K49" s="32">
        <v>0.9007855176853937</v>
      </c>
      <c r="L49" s="32">
        <v>0.019175459460371278</v>
      </c>
      <c r="M49" s="32">
        <v>0.004972040181169504</v>
      </c>
      <c r="N49" s="32">
        <v>0.0022196356929789786</v>
      </c>
      <c r="O49" s="32">
        <v>0.0009769770782903043</v>
      </c>
      <c r="P49" s="32">
        <v>0.00026568153639837047</v>
      </c>
      <c r="Q49" s="32">
        <v>0.057002043920391134</v>
      </c>
      <c r="R49" s="32">
        <v>0.0011091149852820864</v>
      </c>
      <c r="S49" s="32">
        <v>0.013493529459724646</v>
      </c>
      <c r="T49" s="32">
        <v>0.09921448231460629</v>
      </c>
      <c r="U49" s="32">
        <v>1</v>
      </c>
    </row>
    <row r="50" spans="1:21" s="31" customFormat="1" ht="12.75">
      <c r="A50" s="51"/>
      <c r="B50" s="52"/>
      <c r="C50" s="20" t="s">
        <v>68</v>
      </c>
      <c r="D50" s="21" t="str">
        <f t="shared" si="1"/>
        <v>У2.1Терапия ДСП ГХТ5</v>
      </c>
      <c r="E50" s="32">
        <v>0.18396767763542038</v>
      </c>
      <c r="F50" s="32">
        <v>0.6889307981932765</v>
      </c>
      <c r="G50" s="32">
        <v>0</v>
      </c>
      <c r="H50" s="32">
        <v>0.006083933449217781</v>
      </c>
      <c r="I50" s="32">
        <v>0.0025959905771179674</v>
      </c>
      <c r="J50" s="32">
        <v>0</v>
      </c>
      <c r="K50" s="32">
        <v>0.8815783998550326</v>
      </c>
      <c r="L50" s="32">
        <v>0.022887401928872005</v>
      </c>
      <c r="M50" s="32">
        <v>0.005933596869777649</v>
      </c>
      <c r="N50" s="32">
        <v>0.0026490110671883705</v>
      </c>
      <c r="O50" s="32">
        <v>0.0011657796361049405</v>
      </c>
      <c r="P50" s="32">
        <v>0.000318122940422419</v>
      </c>
      <c r="Q50" s="32">
        <v>0.06803736937831797</v>
      </c>
      <c r="R50" s="32">
        <v>0.0013248411063161497</v>
      </c>
      <c r="S50" s="32">
        <v>0.016105477217967908</v>
      </c>
      <c r="T50" s="32">
        <v>0.11842160014496741</v>
      </c>
      <c r="U50" s="32">
        <v>1</v>
      </c>
    </row>
    <row r="51" spans="1:21" s="31" customFormat="1" ht="12.75">
      <c r="A51" s="51"/>
      <c r="B51" s="52"/>
      <c r="C51" s="20" t="s">
        <v>69</v>
      </c>
      <c r="D51" s="21" t="str">
        <f t="shared" si="1"/>
        <v>У2.1Терапия ДСП ОХТ1</v>
      </c>
      <c r="E51" s="32">
        <v>0.10029013928881117</v>
      </c>
      <c r="F51" s="32">
        <v>0.8304203543870303</v>
      </c>
      <c r="G51" s="32">
        <v>0</v>
      </c>
      <c r="H51" s="32">
        <v>0.0033166616053886145</v>
      </c>
      <c r="I51" s="32">
        <v>0.0014159382694819568</v>
      </c>
      <c r="J51" s="32">
        <v>0</v>
      </c>
      <c r="K51" s="32">
        <v>0.9354430935507121</v>
      </c>
      <c r="L51" s="32">
        <v>0.012476355294401739</v>
      </c>
      <c r="M51" s="32">
        <v>0.003234339612976873</v>
      </c>
      <c r="N51" s="32">
        <v>0.001443378933619204</v>
      </c>
      <c r="O51" s="32">
        <v>0.0006347940303749859</v>
      </c>
      <c r="P51" s="32">
        <v>0.0001737908728692324</v>
      </c>
      <c r="Q51" s="32">
        <v>0.0370906310255125</v>
      </c>
      <c r="R51" s="32">
        <v>0.000722604155614177</v>
      </c>
      <c r="S51" s="32">
        <v>0.008781012523919112</v>
      </c>
      <c r="T51" s="32">
        <v>0.06455690644928781</v>
      </c>
      <c r="U51" s="32">
        <v>1</v>
      </c>
    </row>
    <row r="52" spans="1:21" s="31" customFormat="1" ht="12.75">
      <c r="A52" s="51"/>
      <c r="B52" s="52"/>
      <c r="C52" s="20" t="s">
        <v>70</v>
      </c>
      <c r="D52" s="21" t="str">
        <f t="shared" si="1"/>
        <v>У2.1Терапия ДСП ОХТ3</v>
      </c>
      <c r="E52" s="32">
        <v>0.09082986506905602</v>
      </c>
      <c r="F52" s="32">
        <v>0.8464166423667259</v>
      </c>
      <c r="G52" s="32">
        <v>0</v>
      </c>
      <c r="H52" s="32">
        <v>0.003003804045277417</v>
      </c>
      <c r="I52" s="32">
        <v>0.0012818218770157905</v>
      </c>
      <c r="J52" s="32">
        <v>0</v>
      </c>
      <c r="K52" s="32">
        <v>0.9415321333580751</v>
      </c>
      <c r="L52" s="32">
        <v>0.011300024741757902</v>
      </c>
      <c r="M52" s="32">
        <v>0.0029297996801244154</v>
      </c>
      <c r="N52" s="32">
        <v>0.0013077786319575149</v>
      </c>
      <c r="O52" s="32">
        <v>0.0005754667797718456</v>
      </c>
      <c r="P52" s="32">
        <v>0.00015684507241382355</v>
      </c>
      <c r="Q52" s="32">
        <v>0.033591906794263444</v>
      </c>
      <c r="R52" s="32">
        <v>0.0006538893159787574</v>
      </c>
      <c r="S52" s="32">
        <v>0.007952155625657204</v>
      </c>
      <c r="T52" s="32">
        <v>0.05846786664192491</v>
      </c>
      <c r="U52" s="32">
        <v>1</v>
      </c>
    </row>
    <row r="53" spans="1:21" s="31" customFormat="1" ht="12.75">
      <c r="A53" s="51"/>
      <c r="B53" s="52"/>
      <c r="C53" s="20" t="s">
        <v>71</v>
      </c>
      <c r="D53" s="21" t="str">
        <f t="shared" si="1"/>
        <v>У2.1Терапия ДСП ОХТ5</v>
      </c>
      <c r="E53" s="32">
        <v>0.12263441870453386</v>
      </c>
      <c r="F53" s="32">
        <v>0.7926386241823926</v>
      </c>
      <c r="G53" s="32">
        <v>0</v>
      </c>
      <c r="H53" s="32">
        <v>0.004055601785985917</v>
      </c>
      <c r="I53" s="32">
        <v>0.0017305093996904052</v>
      </c>
      <c r="J53" s="32">
        <v>0</v>
      </c>
      <c r="K53" s="32">
        <v>0.9210591540726027</v>
      </c>
      <c r="L53" s="32">
        <v>0.015256936801510393</v>
      </c>
      <c r="M53" s="32">
        <v>0.003955386143397847</v>
      </c>
      <c r="N53" s="32">
        <v>0.0017658533093531617</v>
      </c>
      <c r="O53" s="32">
        <v>0.0007771186213190884</v>
      </c>
      <c r="P53" s="32">
        <v>0.00021206345797653882</v>
      </c>
      <c r="Q53" s="32">
        <v>0.04535428914002452</v>
      </c>
      <c r="R53" s="32">
        <v>0.0008831503503073577</v>
      </c>
      <c r="S53" s="32">
        <v>0.010736048103508443</v>
      </c>
      <c r="T53" s="32">
        <v>0.07894084592739735</v>
      </c>
      <c r="U53" s="32">
        <v>1</v>
      </c>
    </row>
    <row r="54" spans="1:21" s="31" customFormat="1" ht="12.75">
      <c r="A54" s="51"/>
      <c r="B54" s="52"/>
      <c r="C54" s="20" t="s">
        <v>72</v>
      </c>
      <c r="D54" s="21" t="str">
        <f>C54</f>
        <v>У2.1Терапия СД</v>
      </c>
      <c r="E54" s="32">
        <v>0.551686798331715</v>
      </c>
      <c r="F54" s="32">
        <v>0.09502518495748948</v>
      </c>
      <c r="G54" s="32">
        <v>0</v>
      </c>
      <c r="H54" s="32">
        <v>0.0015858489181995376</v>
      </c>
      <c r="I54" s="32">
        <v>0.007784864806961901</v>
      </c>
      <c r="J54" s="32">
        <v>0</v>
      </c>
      <c r="K54" s="32">
        <v>0.6560826970143658</v>
      </c>
      <c r="L54" s="32">
        <v>0.06863279330636693</v>
      </c>
      <c r="M54" s="32">
        <v>0.017793644029313754</v>
      </c>
      <c r="N54" s="32">
        <v>0.007943216828162443</v>
      </c>
      <c r="O54" s="32">
        <v>0.0034953879973825346</v>
      </c>
      <c r="P54" s="32">
        <v>0.0009536051864944356</v>
      </c>
      <c r="Q54" s="32">
        <v>0.19283084511076493</v>
      </c>
      <c r="R54" s="32">
        <v>0.003971608414081221</v>
      </c>
      <c r="S54" s="32">
        <v>0.04829620211306801</v>
      </c>
      <c r="T54" s="32">
        <v>0.3439173029856342</v>
      </c>
      <c r="U54" s="32">
        <v>1</v>
      </c>
    </row>
    <row r="55" spans="1:21" s="31" customFormat="1" ht="12.75">
      <c r="A55" s="51"/>
      <c r="B55" s="56"/>
      <c r="C55" s="20" t="s">
        <v>73</v>
      </c>
      <c r="D55" s="21" t="str">
        <f>C55</f>
        <v>У2.1Терапия СДП </v>
      </c>
      <c r="E55" s="32">
        <v>0.41468101460415063</v>
      </c>
      <c r="F55" s="32">
        <v>0.1601605322513577</v>
      </c>
      <c r="G55" s="32">
        <v>0.0747470419979587</v>
      </c>
      <c r="H55" s="32">
        <v>0.011605196507100464</v>
      </c>
      <c r="I55" s="32">
        <v>0.005851110747092401</v>
      </c>
      <c r="J55" s="32">
        <v>0</v>
      </c>
      <c r="K55" s="32">
        <v>0.6670448961076598</v>
      </c>
      <c r="L55" s="32">
        <v>0.051587681606834586</v>
      </c>
      <c r="M55" s="32">
        <v>0.013374327440430437</v>
      </c>
      <c r="N55" s="32">
        <v>0.005970816899988659</v>
      </c>
      <c r="O55" s="32">
        <v>0.0026272350398810498</v>
      </c>
      <c r="P55" s="32">
        <v>0.0007163468202265596</v>
      </c>
      <c r="Q55" s="32">
        <v>0.21938987663965925</v>
      </c>
      <c r="R55" s="32">
        <v>0.0029857234661861617</v>
      </c>
      <c r="S55" s="32">
        <v>0.03630309597913333</v>
      </c>
      <c r="T55" s="32">
        <v>0.33295510389234</v>
      </c>
      <c r="U55" s="32">
        <v>1</v>
      </c>
    </row>
    <row r="56" spans="1:21" s="31" customFormat="1" ht="25.5">
      <c r="A56" s="18" t="s">
        <v>34</v>
      </c>
      <c r="B56" s="22" t="s">
        <v>15</v>
      </c>
      <c r="C56" s="23" t="s">
        <v>74</v>
      </c>
      <c r="D56" s="23" t="s">
        <v>74</v>
      </c>
      <c r="E56" s="32">
        <v>0.42566967119461724</v>
      </c>
      <c r="F56" s="32">
        <v>0.164402691379967</v>
      </c>
      <c r="G56" s="32">
        <v>0.05379132737264006</v>
      </c>
      <c r="H56" s="32">
        <v>0.008351620450135112</v>
      </c>
      <c r="I56" s="32">
        <v>0.0060067889031961644</v>
      </c>
      <c r="J56" s="32">
        <v>0</v>
      </c>
      <c r="K56" s="32">
        <v>0.6582220993005555</v>
      </c>
      <c r="L56" s="32">
        <v>0.05295707212680679</v>
      </c>
      <c r="M56" s="32">
        <v>0.013729695255022155</v>
      </c>
      <c r="N56" s="32">
        <v>0.006129206792530393</v>
      </c>
      <c r="O56" s="32">
        <v>0.0026969718952707398</v>
      </c>
      <c r="P56" s="32">
        <v>0.0007356408349806851</v>
      </c>
      <c r="Q56" s="32">
        <v>0.22519904242006564</v>
      </c>
      <c r="R56" s="32">
        <v>0.0030646033962651964</v>
      </c>
      <c r="S56" s="32">
        <v>0.03726566797850281</v>
      </c>
      <c r="T56" s="32">
        <v>0.3417779006994444</v>
      </c>
      <c r="U56" s="32">
        <v>1</v>
      </c>
    </row>
    <row r="57" spans="1:21" s="31" customFormat="1" ht="12.75">
      <c r="A57" s="53" t="s">
        <v>31</v>
      </c>
      <c r="B57" s="55" t="s">
        <v>16</v>
      </c>
      <c r="C57" s="20" t="s">
        <v>75</v>
      </c>
      <c r="D57" s="20" t="s">
        <v>76</v>
      </c>
      <c r="E57" s="32">
        <v>0.512959185583023</v>
      </c>
      <c r="F57" s="32">
        <v>0.13264217676890544</v>
      </c>
      <c r="G57" s="32">
        <v>0</v>
      </c>
      <c r="H57" s="32">
        <v>0.016963901416621442</v>
      </c>
      <c r="I57" s="32">
        <v>0.007239054088615255</v>
      </c>
      <c r="J57" s="32">
        <v>0</v>
      </c>
      <c r="K57" s="32">
        <v>0.6698043178571652</v>
      </c>
      <c r="L57" s="32">
        <v>0.06381658151967115</v>
      </c>
      <c r="M57" s="32">
        <v>0.016545963782896994</v>
      </c>
      <c r="N57" s="32">
        <v>0.007385644154175322</v>
      </c>
      <c r="O57" s="32">
        <v>0.0032499329428423503</v>
      </c>
      <c r="P57" s="32">
        <v>0.0008857782684906214</v>
      </c>
      <c r="Q57" s="32">
        <v>0.18970937739768326</v>
      </c>
      <c r="R57" s="32">
        <v>0.003692822077087661</v>
      </c>
      <c r="S57" s="32">
        <v>0.04490958199998753</v>
      </c>
      <c r="T57" s="32">
        <v>0.3301956821428349</v>
      </c>
      <c r="U57" s="32">
        <v>1</v>
      </c>
    </row>
    <row r="58" spans="1:21" s="31" customFormat="1" ht="12.75">
      <c r="A58" s="54"/>
      <c r="B58" s="56"/>
      <c r="C58" s="20" t="s">
        <v>77</v>
      </c>
      <c r="D58" s="20" t="str">
        <f>C58</f>
        <v>У2.1Хирургия СДП </v>
      </c>
      <c r="E58" s="32">
        <v>0.42566967119461724</v>
      </c>
      <c r="F58" s="32">
        <v>0.164402691379967</v>
      </c>
      <c r="G58" s="32">
        <v>0.05379132737264006</v>
      </c>
      <c r="H58" s="32">
        <v>0.008351620450135112</v>
      </c>
      <c r="I58" s="32">
        <v>0.0060067889031961644</v>
      </c>
      <c r="J58" s="32">
        <v>0</v>
      </c>
      <c r="K58" s="32">
        <v>0.6582220993005555</v>
      </c>
      <c r="L58" s="32">
        <v>0.05295707212680679</v>
      </c>
      <c r="M58" s="32">
        <v>0.013729695255022155</v>
      </c>
      <c r="N58" s="32">
        <v>0.006129206792530393</v>
      </c>
      <c r="O58" s="32">
        <v>0.0026969718952707398</v>
      </c>
      <c r="P58" s="32">
        <v>0.0007356408349806851</v>
      </c>
      <c r="Q58" s="32">
        <v>0.22519904242006564</v>
      </c>
      <c r="R58" s="32">
        <v>0.0030646033962651964</v>
      </c>
      <c r="S58" s="32">
        <v>0.03726566797850281</v>
      </c>
      <c r="T58" s="32">
        <v>0.3417779006994444</v>
      </c>
      <c r="U58" s="32">
        <v>1</v>
      </c>
    </row>
    <row r="59" spans="1:21" s="31" customFormat="1" ht="66.75" customHeight="1">
      <c r="A59" s="51" t="s">
        <v>32</v>
      </c>
      <c r="B59" s="55" t="s">
        <v>85</v>
      </c>
      <c r="C59" s="20" t="s">
        <v>78</v>
      </c>
      <c r="D59" s="20" t="s">
        <v>78</v>
      </c>
      <c r="E59" s="32">
        <v>0.512959185583023</v>
      </c>
      <c r="F59" s="32">
        <v>0.13264217676890544</v>
      </c>
      <c r="G59" s="32">
        <v>0</v>
      </c>
      <c r="H59" s="32">
        <v>0.016963901416621442</v>
      </c>
      <c r="I59" s="32">
        <v>0.007239054088615255</v>
      </c>
      <c r="J59" s="32">
        <v>0</v>
      </c>
      <c r="K59" s="32">
        <v>0.6698043178571652</v>
      </c>
      <c r="L59" s="32">
        <v>0.06381658151967115</v>
      </c>
      <c r="M59" s="32">
        <v>0.016545963782896994</v>
      </c>
      <c r="N59" s="32">
        <v>0.007385644154175322</v>
      </c>
      <c r="O59" s="32">
        <v>0.0032499329428423503</v>
      </c>
      <c r="P59" s="32">
        <v>0.0008857782684906214</v>
      </c>
      <c r="Q59" s="32">
        <v>0.18970937739768326</v>
      </c>
      <c r="R59" s="32">
        <v>0.003692822077087661</v>
      </c>
      <c r="S59" s="32">
        <v>0.04490958199998753</v>
      </c>
      <c r="T59" s="32">
        <v>0.3301956821428349</v>
      </c>
      <c r="U59" s="32">
        <v>1</v>
      </c>
    </row>
    <row r="60" spans="1:21" s="31" customFormat="1" ht="66.75" customHeight="1">
      <c r="A60" s="51"/>
      <c r="B60" s="56"/>
      <c r="C60" s="20" t="s">
        <v>79</v>
      </c>
      <c r="D60" s="20" t="str">
        <f>C60:C60</f>
        <v>У2.1Паталогия беременности ДСП</v>
      </c>
      <c r="E60" s="32">
        <v>0.512959185583023</v>
      </c>
      <c r="F60" s="32">
        <v>0.13264217676890544</v>
      </c>
      <c r="G60" s="32">
        <v>0</v>
      </c>
      <c r="H60" s="32">
        <v>0.016963901416621442</v>
      </c>
      <c r="I60" s="32">
        <v>0.007239054088615255</v>
      </c>
      <c r="J60" s="32">
        <v>0</v>
      </c>
      <c r="K60" s="32">
        <v>0.6698043178571652</v>
      </c>
      <c r="L60" s="32">
        <v>0.06381658151967115</v>
      </c>
      <c r="M60" s="32">
        <v>0.016545963782896994</v>
      </c>
      <c r="N60" s="32">
        <v>0.007385644154175322</v>
      </c>
      <c r="O60" s="32">
        <v>0.0032499329428423503</v>
      </c>
      <c r="P60" s="32">
        <v>0.0008857782684906214</v>
      </c>
      <c r="Q60" s="32">
        <v>0.18970937739768326</v>
      </c>
      <c r="R60" s="32">
        <v>0.003692822077087661</v>
      </c>
      <c r="S60" s="32">
        <v>0.04490958199998753</v>
      </c>
      <c r="T60" s="32">
        <v>0.3301956821428349</v>
      </c>
      <c r="U60" s="32">
        <v>1</v>
      </c>
    </row>
    <row r="61" spans="1:21" s="31" customFormat="1" ht="51">
      <c r="A61" s="18" t="s">
        <v>49</v>
      </c>
      <c r="B61" s="24" t="s">
        <v>43</v>
      </c>
      <c r="C61" s="20" t="s">
        <v>80</v>
      </c>
      <c r="D61" s="20" t="s">
        <v>80</v>
      </c>
      <c r="E61" s="32">
        <v>0.512959185583023</v>
      </c>
      <c r="F61" s="32">
        <v>0.13264217676890544</v>
      </c>
      <c r="G61" s="32">
        <v>0</v>
      </c>
      <c r="H61" s="32">
        <v>0.016963901416621442</v>
      </c>
      <c r="I61" s="32">
        <v>0.007239054088615255</v>
      </c>
      <c r="J61" s="32">
        <v>0</v>
      </c>
      <c r="K61" s="32">
        <v>0.6698043178571652</v>
      </c>
      <c r="L61" s="32">
        <v>0.06381658151967115</v>
      </c>
      <c r="M61" s="32">
        <v>0.016545963782896994</v>
      </c>
      <c r="N61" s="32">
        <v>0.007385644154175322</v>
      </c>
      <c r="O61" s="32">
        <v>0.0032499329428423503</v>
      </c>
      <c r="P61" s="32">
        <v>0.0008857782684906214</v>
      </c>
      <c r="Q61" s="32">
        <v>0.18970937739768326</v>
      </c>
      <c r="R61" s="32">
        <v>0.003692822077087661</v>
      </c>
      <c r="S61" s="32">
        <v>0.04490958199998753</v>
      </c>
      <c r="T61" s="32">
        <v>0.3301956821428349</v>
      </c>
      <c r="U61" s="32">
        <v>1</v>
      </c>
    </row>
    <row r="62" spans="1:21" s="31" customFormat="1" ht="12.75">
      <c r="A62" s="53" t="s">
        <v>50</v>
      </c>
      <c r="B62" s="55" t="s">
        <v>17</v>
      </c>
      <c r="C62" s="20" t="s">
        <v>81</v>
      </c>
      <c r="D62" s="20" t="s">
        <v>81</v>
      </c>
      <c r="E62" s="32">
        <v>0.512959185583023</v>
      </c>
      <c r="F62" s="32">
        <v>0.13264217676890544</v>
      </c>
      <c r="G62" s="32">
        <v>0</v>
      </c>
      <c r="H62" s="32">
        <v>0.016963901416621442</v>
      </c>
      <c r="I62" s="32">
        <v>0.007239054088615255</v>
      </c>
      <c r="J62" s="32">
        <v>0</v>
      </c>
      <c r="K62" s="32">
        <v>0.6698043178571652</v>
      </c>
      <c r="L62" s="32">
        <v>0.06381658151967115</v>
      </c>
      <c r="M62" s="32">
        <v>0.016545963782896994</v>
      </c>
      <c r="N62" s="32">
        <v>0.007385644154175322</v>
      </c>
      <c r="O62" s="32">
        <v>0.0032499329428423503</v>
      </c>
      <c r="P62" s="32">
        <v>0.0008857782684906214</v>
      </c>
      <c r="Q62" s="32">
        <v>0.18970937739768326</v>
      </c>
      <c r="R62" s="32">
        <v>0.003692822077087661</v>
      </c>
      <c r="S62" s="32">
        <v>0.04490958199998753</v>
      </c>
      <c r="T62" s="32">
        <v>0.3301956821428349</v>
      </c>
      <c r="U62" s="32">
        <v>1</v>
      </c>
    </row>
    <row r="63" spans="1:21" s="31" customFormat="1" ht="12.75">
      <c r="A63" s="54"/>
      <c r="B63" s="56"/>
      <c r="C63" s="20" t="s">
        <v>82</v>
      </c>
      <c r="D63" s="20" t="s">
        <v>82</v>
      </c>
      <c r="E63" s="32">
        <v>0.4145338873184212</v>
      </c>
      <c r="F63" s="32">
        <v>0.1601054848318124</v>
      </c>
      <c r="G63" s="32">
        <v>0.07502830003731178</v>
      </c>
      <c r="H63" s="32">
        <v>0.011648864520290651</v>
      </c>
      <c r="I63" s="32">
        <v>0.005849728382882113</v>
      </c>
      <c r="J63" s="32">
        <v>0</v>
      </c>
      <c r="K63" s="32">
        <v>0.6671662650907181</v>
      </c>
      <c r="L63" s="32">
        <v>0.05157141622451152</v>
      </c>
      <c r="M63" s="32">
        <v>0.013370581874063252</v>
      </c>
      <c r="N63" s="32">
        <v>0.005968830960767822</v>
      </c>
      <c r="O63" s="32">
        <v>0.002626580744169771</v>
      </c>
      <c r="P63" s="32">
        <v>0.0007161964749852965</v>
      </c>
      <c r="Q63" s="32">
        <v>0.21930473606657935</v>
      </c>
      <c r="R63" s="32">
        <v>0.002984415480383911</v>
      </c>
      <c r="S63" s="32">
        <v>0.036290977083820807</v>
      </c>
      <c r="T63" s="32">
        <v>0.33283373490928175</v>
      </c>
      <c r="U63" s="32">
        <v>1</v>
      </c>
    </row>
    <row r="64" spans="1:21" s="31" customFormat="1" ht="25.5">
      <c r="A64" s="51" t="s">
        <v>51</v>
      </c>
      <c r="B64" s="52" t="s">
        <v>21</v>
      </c>
      <c r="C64" s="20" t="s">
        <v>83</v>
      </c>
      <c r="D64" s="20" t="s">
        <v>83</v>
      </c>
      <c r="E64" s="32">
        <v>0.512959185583023</v>
      </c>
      <c r="F64" s="32">
        <v>0.13264217676890544</v>
      </c>
      <c r="G64" s="32">
        <v>0</v>
      </c>
      <c r="H64" s="32">
        <v>0.016963901416621442</v>
      </c>
      <c r="I64" s="32">
        <v>0.007239054088615255</v>
      </c>
      <c r="J64" s="32">
        <v>0</v>
      </c>
      <c r="K64" s="32">
        <v>0.6698043178571652</v>
      </c>
      <c r="L64" s="32">
        <v>0.06381658151967115</v>
      </c>
      <c r="M64" s="32">
        <v>0.016545963782896994</v>
      </c>
      <c r="N64" s="32">
        <v>0.007385644154175322</v>
      </c>
      <c r="O64" s="32">
        <v>0.0032499329428423503</v>
      </c>
      <c r="P64" s="32">
        <v>0.0008857782684906214</v>
      </c>
      <c r="Q64" s="32">
        <v>0.18970937739768326</v>
      </c>
      <c r="R64" s="32">
        <v>0.003692822077087661</v>
      </c>
      <c r="S64" s="32">
        <v>0.04490958199998753</v>
      </c>
      <c r="T64" s="32">
        <v>0.3301956821428349</v>
      </c>
      <c r="U64" s="32">
        <v>1</v>
      </c>
    </row>
    <row r="65" spans="1:21" s="31" customFormat="1" ht="25.5">
      <c r="A65" s="51"/>
      <c r="B65" s="52"/>
      <c r="C65" s="20" t="s">
        <v>84</v>
      </c>
      <c r="D65" s="20" t="s">
        <v>84</v>
      </c>
      <c r="E65" s="32">
        <v>0.5520647637423712</v>
      </c>
      <c r="F65" s="32">
        <v>0.09509028753591578</v>
      </c>
      <c r="G65" s="32">
        <v>0</v>
      </c>
      <c r="H65" s="32">
        <v>0.00158693539704844</v>
      </c>
      <c r="I65" s="32">
        <v>0.00775640891200548</v>
      </c>
      <c r="J65" s="32">
        <v>0</v>
      </c>
      <c r="K65" s="32">
        <v>0.6564983955873408</v>
      </c>
      <c r="L65" s="32">
        <v>0.06838386592376651</v>
      </c>
      <c r="M65" s="32">
        <v>0.017728934656012527</v>
      </c>
      <c r="N65" s="32">
        <v>0.007914869421549233</v>
      </c>
      <c r="O65" s="32">
        <v>0.003482635757546099</v>
      </c>
      <c r="P65" s="32">
        <v>0.0009495979064570327</v>
      </c>
      <c r="Q65" s="32">
        <v>0.19296295519529091</v>
      </c>
      <c r="R65" s="32">
        <v>0.0039568521353718815</v>
      </c>
      <c r="S65" s="32">
        <v>0.04812189341666492</v>
      </c>
      <c r="T65" s="32">
        <v>0.34350160441265915</v>
      </c>
      <c r="U65" s="32">
        <v>1</v>
      </c>
    </row>
    <row r="66" spans="1:21" s="31" customFormat="1" ht="25.5">
      <c r="A66" s="18" t="s">
        <v>52</v>
      </c>
      <c r="B66" s="19" t="s">
        <v>86</v>
      </c>
      <c r="C66" s="26" t="s">
        <v>87</v>
      </c>
      <c r="D66" s="26" t="s">
        <v>87</v>
      </c>
      <c r="E66" s="32">
        <v>0.23859397120265183</v>
      </c>
      <c r="F66" s="32">
        <v>0.6632464348606747</v>
      </c>
      <c r="G66" s="32">
        <v>0.01638617451054867</v>
      </c>
      <c r="H66" s="32">
        <v>0.0025441110458892992</v>
      </c>
      <c r="I66" s="32">
        <v>0.001479506923103484</v>
      </c>
      <c r="J66" s="32">
        <v>0</v>
      </c>
      <c r="K66" s="32">
        <v>0.922250198542868</v>
      </c>
      <c r="L66" s="32">
        <v>0.013043748489347744</v>
      </c>
      <c r="M66" s="32">
        <v>0.0033816511860778288</v>
      </c>
      <c r="N66" s="32">
        <v>0.0015096163806498394</v>
      </c>
      <c r="O66" s="32">
        <v>0.0006643417009081178</v>
      </c>
      <c r="P66" s="32">
        <v>0.00018120921238907496</v>
      </c>
      <c r="Q66" s="32">
        <v>0.04903559959946135</v>
      </c>
      <c r="R66" s="32">
        <v>0.0007549463071026552</v>
      </c>
      <c r="S66" s="32">
        <v>0.0091786885811954</v>
      </c>
      <c r="T66" s="32">
        <v>0.077749801457132</v>
      </c>
      <c r="U66" s="32">
        <v>1</v>
      </c>
    </row>
  </sheetData>
  <sheetProtection/>
  <mergeCells count="94">
    <mergeCell ref="K8:O8"/>
    <mergeCell ref="H11:J11"/>
    <mergeCell ref="K11:O11"/>
    <mergeCell ref="K10:O10"/>
    <mergeCell ref="A13:N13"/>
    <mergeCell ref="A14:A15"/>
    <mergeCell ref="P12:T12"/>
    <mergeCell ref="R7:U7"/>
    <mergeCell ref="P8:T8"/>
    <mergeCell ref="H9:J9"/>
    <mergeCell ref="K9:O9"/>
    <mergeCell ref="P9:T9"/>
    <mergeCell ref="P11:T11"/>
    <mergeCell ref="H10:J10"/>
    <mergeCell ref="P10:T10"/>
    <mergeCell ref="R14:R15"/>
    <mergeCell ref="P14:P15"/>
    <mergeCell ref="Q14:Q15"/>
    <mergeCell ref="Q13:U13"/>
    <mergeCell ref="B14:B15"/>
    <mergeCell ref="C14:C15"/>
    <mergeCell ref="D14:D15"/>
    <mergeCell ref="L14:L15"/>
    <mergeCell ref="F14:H14"/>
    <mergeCell ref="I14:I15"/>
    <mergeCell ref="J14:J15"/>
    <mergeCell ref="A41:P41"/>
    <mergeCell ref="L42:L43"/>
    <mergeCell ref="M42:M43"/>
    <mergeCell ref="N42:N43"/>
    <mergeCell ref="A42:A43"/>
    <mergeCell ref="B57:B58"/>
    <mergeCell ref="F42:H42"/>
    <mergeCell ref="K42:K43"/>
    <mergeCell ref="A57:A58"/>
    <mergeCell ref="B42:B43"/>
    <mergeCell ref="I42:I43"/>
    <mergeCell ref="J42:J43"/>
    <mergeCell ref="D42:D43"/>
    <mergeCell ref="B47:B55"/>
    <mergeCell ref="E42:E43"/>
    <mergeCell ref="C42:C43"/>
    <mergeCell ref="B59:B60"/>
    <mergeCell ref="B62:B63"/>
    <mergeCell ref="B45:B46"/>
    <mergeCell ref="H12:J12"/>
    <mergeCell ref="K12:O12"/>
    <mergeCell ref="U42:U43"/>
    <mergeCell ref="T42:T43"/>
    <mergeCell ref="O42:O43"/>
    <mergeCell ref="P42:P43"/>
    <mergeCell ref="R42:R43"/>
    <mergeCell ref="Q42:Q43"/>
    <mergeCell ref="S42:S43"/>
    <mergeCell ref="N14:N15"/>
    <mergeCell ref="T14:T15"/>
    <mergeCell ref="U14:U15"/>
    <mergeCell ref="E14:E15"/>
    <mergeCell ref="S14:S15"/>
    <mergeCell ref="M14:M15"/>
    <mergeCell ref="O14:O15"/>
    <mergeCell ref="K14:K15"/>
    <mergeCell ref="B29:B30"/>
    <mergeCell ref="A31:A32"/>
    <mergeCell ref="B17:B18"/>
    <mergeCell ref="A19:A27"/>
    <mergeCell ref="B19:B27"/>
    <mergeCell ref="A29:A30"/>
    <mergeCell ref="B31:B32"/>
    <mergeCell ref="A17:A18"/>
    <mergeCell ref="A64:A65"/>
    <mergeCell ref="B64:B65"/>
    <mergeCell ref="A34:A35"/>
    <mergeCell ref="B34:B35"/>
    <mergeCell ref="A36:A37"/>
    <mergeCell ref="B36:B37"/>
    <mergeCell ref="A59:A60"/>
    <mergeCell ref="A62:A63"/>
    <mergeCell ref="A45:A46"/>
    <mergeCell ref="A47:A55"/>
    <mergeCell ref="S1:U1"/>
    <mergeCell ref="A3:U3"/>
    <mergeCell ref="A5:U5"/>
    <mergeCell ref="C8:G8"/>
    <mergeCell ref="A1:E1"/>
    <mergeCell ref="A2:U2"/>
    <mergeCell ref="A4:U4"/>
    <mergeCell ref="A6:I6"/>
    <mergeCell ref="A7:J7"/>
    <mergeCell ref="H8:J8"/>
    <mergeCell ref="C9:G9"/>
    <mergeCell ref="C10:G10"/>
    <mergeCell ref="C11:G11"/>
    <mergeCell ref="C12:G12"/>
  </mergeCells>
  <printOptions horizontalCentered="1"/>
  <pageMargins left="0.3937007874015748" right="0.3937007874015748" top="0.7874015748031497" bottom="0.5905511811023623" header="0.5118110236220472" footer="0.31496062992125984"/>
  <pageSetup fitToHeight="0" fitToWidth="1" horizontalDpi="600" verticalDpi="600" orientation="landscape" paperSize="9" scale="53" r:id="rId1"/>
  <headerFooter alignWithMargins="0">
    <oddFooter>&amp;R&amp;"Times New Roman,обычный"&amp;10страница &amp;P из &amp;N</oddFooter>
  </headerFooter>
  <rowBreaks count="1" manualBreakCount="1">
    <brk id="3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2018-03-15T13:32:05Z</cp:lastPrinted>
  <dcterms:created xsi:type="dcterms:W3CDTF">2006-09-16T00:00:00Z</dcterms:created>
  <dcterms:modified xsi:type="dcterms:W3CDTF">2018-03-19T14:30:34Z</dcterms:modified>
  <cp:category/>
  <cp:version/>
  <cp:contentType/>
  <cp:contentStatus/>
</cp:coreProperties>
</file>