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24н" sheetId="1" r:id="rId1"/>
  </sheets>
  <definedNames>
    <definedName name="_xlnm.Print_Titles" localSheetId="0">'124н'!$12:$13</definedName>
  </definedNames>
  <calcPr fullCalcOnLoad="1"/>
</workbook>
</file>

<file path=xl/sharedStrings.xml><?xml version="1.0" encoding="utf-8"?>
<sst xmlns="http://schemas.openxmlformats.org/spreadsheetml/2006/main" count="317" uniqueCount="177">
  <si>
    <t>ОВП*ДВ1М(21,24,27,30,33)</t>
  </si>
  <si>
    <t>ОВП*ДВ1Ж(21,24,27)</t>
  </si>
  <si>
    <t>ОВП*ДВ1Ж(30,33,36)</t>
  </si>
  <si>
    <t>ОВП*ДВ1Ж(39,42)</t>
  </si>
  <si>
    <t>МБ ОВП*ДВ1М(21,24,27,30,33)</t>
  </si>
  <si>
    <t>МБ ОВП*ДВ1М(51)</t>
  </si>
  <si>
    <t>МБ ОВП*ДВ1Ж(21,24,27)</t>
  </si>
  <si>
    <t>МБ ОВП*ДВ1Ж(30,33,36)</t>
  </si>
  <si>
    <t>МБ ОВП*ДВ1Ж(39,42)</t>
  </si>
  <si>
    <t>Т*ДВ1М(36,39,42,48,54,87,90,93,96,99)</t>
  </si>
  <si>
    <t>Т*ДВ1М(60,66,72,75,78,81,84)</t>
  </si>
  <si>
    <t>Т*ДВ1М(45,57)</t>
  </si>
  <si>
    <t>Т*ДВ1М(63,69)</t>
  </si>
  <si>
    <t>Т*ДВ1Ж(87,90,93,96,99)</t>
  </si>
  <si>
    <t>Т*ДВ1Ж(72,75,78,81,84)</t>
  </si>
  <si>
    <t>Т*ДВ1Ж(63,66,69)</t>
  </si>
  <si>
    <t>Т*ДВ1Ж(45,48,51,54,57)</t>
  </si>
  <si>
    <t>Т*ДВ1Ж(60)</t>
  </si>
  <si>
    <t>МБ Т*ДВ1М(36,39,42,48,54,87,90,93,96,99)</t>
  </si>
  <si>
    <t>МБ Т*ДВ1М(60,66,72,75,78,81,84)</t>
  </si>
  <si>
    <t>МБ Т*ДВ1М(45,57)</t>
  </si>
  <si>
    <t>МБ Т*ДВ1М(63,69)</t>
  </si>
  <si>
    <t>МБ Т*ДВ1Ж(87,90,93,96,99)</t>
  </si>
  <si>
    <t>МБ Т*ДВ1Ж(72,75,78,81,84)</t>
  </si>
  <si>
    <t>МБ Т*ДВ1Ж(63,66,69)</t>
  </si>
  <si>
    <t>МБ Т*ДВ1Ж(45,48,51,54,57)</t>
  </si>
  <si>
    <t>МБ Т*ДВ1Ж(60)</t>
  </si>
  <si>
    <t>ЛД(фельд.)**ДВ1М(21,24,27,30,33)</t>
  </si>
  <si>
    <t>ЛД(фельд.)**ДВ1М(36,39,42,48,54,87,90,93,96,99)</t>
  </si>
  <si>
    <t>ЛД(фельд.)**ДВ1М(60,66,72,75,78,81,84)</t>
  </si>
  <si>
    <t>ЛД(фельд.)**ДВ1М(45,57)</t>
  </si>
  <si>
    <t>ЛД(фельд.)**ДВ1М(63,69)</t>
  </si>
  <si>
    <t>ЛД(фельд.)**ДВ1М(51)</t>
  </si>
  <si>
    <t>ЛД(фельд.)**ДВ1Ж(21,24,27)</t>
  </si>
  <si>
    <t>ЛД(фельд.)**ДВ1Ж(87,90,93,96,99)</t>
  </si>
  <si>
    <t>ЛД(фельд.)**ДВ1Ж(72,75,78,81,84)</t>
  </si>
  <si>
    <t>ЛД(фельд.)**ДВ1Ж(30,33,36)</t>
  </si>
  <si>
    <t>ЛД(фельд.)**ДВ1Ж(63,66,69)</t>
  </si>
  <si>
    <t>ЛД(фельд.)**ДВ1Ж(39,42)</t>
  </si>
  <si>
    <t>ЛД(фельд.)**ДВ1Ж(45,48,51,54,57)</t>
  </si>
  <si>
    <t>ЛД(фельд.)**ДВ1Ж(60)</t>
  </si>
  <si>
    <t>МБ ЛД(фельд.)**ДВ1М(21,24,27,30,33)</t>
  </si>
  <si>
    <t>МБ ЛД(фельд.)**ДВ1М(36,39,42,48,54,87,90,93,96,99)</t>
  </si>
  <si>
    <t>МБ ЛД(фельд.)**ДВ1М(60,66,72,75,78,81,84)</t>
  </si>
  <si>
    <t>МБ ЛД(фельд.)**ДВ1М(45,57)</t>
  </si>
  <si>
    <t>МБ ЛД(фельд.)**ДВ1М(63,69)</t>
  </si>
  <si>
    <t>МБ ЛД(фельд.)**ДВ1М(51)</t>
  </si>
  <si>
    <t>МБ ЛД(фельд.)**ДВ1Ж(21,24,27)</t>
  </si>
  <si>
    <t>МБ ЛД(фельд.)**ДВ1Ж(87,90,93,96,99)</t>
  </si>
  <si>
    <t>МБ ЛД(фельд.)**ДВ1Ж(72,75,78,81,84)</t>
  </si>
  <si>
    <t>МБ ЛД(фельд.)**ДВ1Ж(30,33,36)</t>
  </si>
  <si>
    <t>МБ ЛД(фельд.)**ДВ1Ж(63,66,69)</t>
  </si>
  <si>
    <t>МБ ЛД(фельд.)**ДВ1Ж(39,42)</t>
  </si>
  <si>
    <t>МБ ЛД(фельд.)**ДВ1Ж(45,48,51,54,57)</t>
  </si>
  <si>
    <t>МБ ЛД(фельд.)**ДВ1Ж(60)</t>
  </si>
  <si>
    <t>ОВП*ДВ1М(36,39,42,48,54,87,90,93,96,99)</t>
  </si>
  <si>
    <t>ОВП*ДВ1М(60,66,72,75,78,81,84)</t>
  </si>
  <si>
    <t>ОВП*ДВ1М(45,57)</t>
  </si>
  <si>
    <t>ОВП*ДВ1М(63,69)</t>
  </si>
  <si>
    <t>ОВП*ДВ1М(51)</t>
  </si>
  <si>
    <t>ОВП*ДВ1Ж(87,90,93,96,99)</t>
  </si>
  <si>
    <t>ОВП*ДВ1Ж(72,75,78,81,84)</t>
  </si>
  <si>
    <t>ОВП*ДВ1Ж(63,66,69)</t>
  </si>
  <si>
    <t>ОВП*ДВ1Ж(45,48,51,54,57)</t>
  </si>
  <si>
    <t>ОВП*ДВ1Ж(60)</t>
  </si>
  <si>
    <t>МБ ОВП*ДВ1М(36,39,42,48,54,87,90,93,96,99)</t>
  </si>
  <si>
    <t>МБ ОВП*ДВ1М(60,66,72,75,78,81,84)</t>
  </si>
  <si>
    <t>МБ ОВП*ДВ1М(45,57)</t>
  </si>
  <si>
    <t>МБ ОВП*ДВ1М(63,69)</t>
  </si>
  <si>
    <t>МБ ОВП*ДВ1Ж(87,90,93,96,99)</t>
  </si>
  <si>
    <t>МБ ОВП*ДВ1Ж(72,75,78,81,84)</t>
  </si>
  <si>
    <t>МБ ОВП*ДВ1Ж(63,66,69)</t>
  </si>
  <si>
    <t>МБ ОВП*ДВ1Ж(45,48,51,54,57)</t>
  </si>
  <si>
    <t>МБ ОВП*ДВ1Ж(60)</t>
  </si>
  <si>
    <t>ОП(фельд.)**ДВ1М(21,24,27,30,33)</t>
  </si>
  <si>
    <t>ОП(фельд.)**ДВ1М(36,39,42,48,54,87,90,93,96,99)</t>
  </si>
  <si>
    <t>ОП(фельд.)**ДВ1М(60,66,72,75,78,81,84)</t>
  </si>
  <si>
    <t>ОП(фельд.)**ДВ1М(45,57)</t>
  </si>
  <si>
    <t>ОП(фельд.)**ДВ1М(63,69)</t>
  </si>
  <si>
    <t>ОП(фельд.)**ДВ1М(51)</t>
  </si>
  <si>
    <t>ОП(фельд.)**ДВ1Ж(21,24,27)</t>
  </si>
  <si>
    <t>ОП(фельд.)**ДВ1Ж(87,90,93,96,99)</t>
  </si>
  <si>
    <t>ОП(фельд.)**ДВ1Ж(72,75,78,81,84)</t>
  </si>
  <si>
    <t>ОП(фельд.)**ДВ1Ж(30,33,36)</t>
  </si>
  <si>
    <t>ОП(фельд.)**ДВ1Ж(63,66,69)</t>
  </si>
  <si>
    <t>ОП(фельд.)**ДВ1Ж(39,42)</t>
  </si>
  <si>
    <t>ОП(фельд.)**ДВ1Ж(45,48,51,54,57)</t>
  </si>
  <si>
    <t>ОП(фельд.)**ДВ1Ж(60)</t>
  </si>
  <si>
    <t>МБ ОП(фельд.)**ДВ1М(21,24,27,30,33)</t>
  </si>
  <si>
    <t>МБ ОП(фельд.)**ДВ1М(36,39,42,48,54,87,90,93,96,99)</t>
  </si>
  <si>
    <t>МБ ОП(фельд.)**ДВ1М(60,66,72,75,78,81,84)</t>
  </si>
  <si>
    <t>МБ ОП(фельд.)**ДВ1М(45,57)</t>
  </si>
  <si>
    <t>МБ ОП(фельд.)**ДВ1М(63,69)</t>
  </si>
  <si>
    <t>МБ ОП(фельд.)**ДВ1М(51)</t>
  </si>
  <si>
    <t>МБ ОП(фельд.)**ДВ1Ж(21,24,27)</t>
  </si>
  <si>
    <t>МБ ОП(фельд.)**ДВ1Ж(87,90,93,96,99)</t>
  </si>
  <si>
    <t>МБ ОП(фельд.)**ДВ1Ж(72,75,78,81,84)</t>
  </si>
  <si>
    <t>МБ ОП(фельд.)**ДВ1Ж(30,33,36)</t>
  </si>
  <si>
    <t>МБ ОП(фельд.)**ДВ1Ж(63,66,69)</t>
  </si>
  <si>
    <t>МБ ОП(фельд.)**ДВ1Ж(39,42)</t>
  </si>
  <si>
    <t>МБ ОП(фельд.)**ДВ1Ж(45,48,51,54,57)</t>
  </si>
  <si>
    <t>МБ ОП(фельд.)**ДВ1Ж(60)</t>
  </si>
  <si>
    <t>Т*ДВ1СК</t>
  </si>
  <si>
    <t>Т*ДВ1Ж Мам</t>
  </si>
  <si>
    <t>ЛД(фельд.)**ДВ1СК</t>
  </si>
  <si>
    <t>ЛД(фельд.)**ДВ1Ж Мам</t>
  </si>
  <si>
    <t>ОВП*ДВ1СК</t>
  </si>
  <si>
    <t>ОВП*ДВ1Ж Мам</t>
  </si>
  <si>
    <t>ОП(фельд.)**ДВ1СК</t>
  </si>
  <si>
    <t>ОП(фельд.)**ДВ1Ж Мам</t>
  </si>
  <si>
    <t>Условие оказания медицинской помощи: Амбулаторно</t>
  </si>
  <si>
    <t>Форма оказания медицинской помощи: Плановая</t>
  </si>
  <si>
    <t>Вид МП</t>
  </si>
  <si>
    <t xml:space="preserve">СБОРНИК ТАРИФОВ  </t>
  </si>
  <si>
    <t>№ п/п</t>
  </si>
  <si>
    <t>Профиль медицинской помощи</t>
  </si>
  <si>
    <t>Подгруппа планирования по профилю медицинской помощи</t>
  </si>
  <si>
    <t>Специальность медицинского персонала</t>
  </si>
  <si>
    <t>Наименование тарифа</t>
  </si>
  <si>
    <t>Лечебное дело</t>
  </si>
  <si>
    <t>Терапия</t>
  </si>
  <si>
    <t>Общая врачебная практика (семейная медицина)</t>
  </si>
  <si>
    <t xml:space="preserve">Общая практика </t>
  </si>
  <si>
    <t>ПВ</t>
  </si>
  <si>
    <t>ПД</t>
  </si>
  <si>
    <t>Принятые обозначения:</t>
  </si>
  <si>
    <t>3</t>
  </si>
  <si>
    <t>4</t>
  </si>
  <si>
    <t>Т*ДВ1М(21,24,27,30,33)</t>
  </si>
  <si>
    <t>Т*ДВ1М(51)</t>
  </si>
  <si>
    <t>Т*ДВ1Ж(21,24,27)</t>
  </si>
  <si>
    <t>Т*ДВ1Ж(30,33,36)</t>
  </si>
  <si>
    <t>Т*ДВ1Ж(39,42)</t>
  </si>
  <si>
    <t>МБ Т*ДВ1М(21,24,27,30,33)</t>
  </si>
  <si>
    <t>МБ Т*ДВ1М(51)</t>
  </si>
  <si>
    <t>МБ Т*ДВ1Ж(21,24,27)</t>
  </si>
  <si>
    <t>МБ Т*ДВ1Ж(30,33,36)</t>
  </si>
  <si>
    <t>МБ Т*ДВ1Ж(39,42)</t>
  </si>
  <si>
    <t>Т*ДВ1М</t>
  </si>
  <si>
    <t>Т*ДВ1Ж</t>
  </si>
  <si>
    <t>МБ Т*ДВ1М</t>
  </si>
  <si>
    <t>МБ Т*ДВ1Ж</t>
  </si>
  <si>
    <t>Лечебное дело**ДВ1М</t>
  </si>
  <si>
    <t>Лечебное дело**ДВ1Ж</t>
  </si>
  <si>
    <t>МБ Лечебное дело**ДВ1М</t>
  </si>
  <si>
    <t>МБ Лечебное дело**ДВ1Ж</t>
  </si>
  <si>
    <t>ОВП*ДВ1М</t>
  </si>
  <si>
    <t>ОВП*ДВ1Ж</t>
  </si>
  <si>
    <t>МБ ОВП*ДВ1М</t>
  </si>
  <si>
    <t>МБ ОВП*ДВ1Ж</t>
  </si>
  <si>
    <t>Лечебное дело**ДВ1СК</t>
  </si>
  <si>
    <t>Лечебное дело**ДВ1Ж Мам</t>
  </si>
  <si>
    <t>Общая практика**ДВ1М</t>
  </si>
  <si>
    <t>Общая практика**ДВ1Ж</t>
  </si>
  <si>
    <t>МБ Общая практика**ДВ1М</t>
  </si>
  <si>
    <t>МБ Общая практика**ДВ1Ж</t>
  </si>
  <si>
    <t>ПД - первичная доврачебная медико-санитарная помощь</t>
  </si>
  <si>
    <t xml:space="preserve">ПВ - первичная врачебная медико-санитарная помощь </t>
  </si>
  <si>
    <t>МБ - проведение диспансеризации и профилактческих осмотров выездными мобильными бригадами</t>
  </si>
  <si>
    <t>СК - исследование кала на скрытую кровь иммунохимическим методом на первом этапе диспансеризации определенных групп взрослого населения</t>
  </si>
  <si>
    <t>Мам - маммография обеих молочных желез в двух проекциях на первом этапе диспансеризации определенных групп взрослого населения</t>
  </si>
  <si>
    <t>Примечания</t>
  </si>
  <si>
    <t>Часть I</t>
  </si>
  <si>
    <t>2</t>
  </si>
  <si>
    <t>Стоимость комплексного посещения (законченного случая)</t>
  </si>
  <si>
    <t>по ТП ОМС в ЛО (в рамках базовой) на 2019г, действующий с 01.06.2019г</t>
  </si>
  <si>
    <t>Терапия*П</t>
  </si>
  <si>
    <t>МБ Терапия*П</t>
  </si>
  <si>
    <t>Общая врачебная практика*П</t>
  </si>
  <si>
    <t>МБ Общая врачебная практика*П</t>
  </si>
  <si>
    <t>Лечебное дело**П</t>
  </si>
  <si>
    <t>МБ Лечебное дело**П</t>
  </si>
  <si>
    <t xml:space="preserve">ДВ1 -  первый этап диспансеризации определенных групп взрослого населения </t>
  </si>
  <si>
    <t>на оплату комплексного посещения (законченного случая) при проведении профилактического медицинского осмотра и диспансеризации определенных групп взрослого населения в амбулаторных условиях</t>
  </si>
  <si>
    <t>Уровень/подуровень медицинской организации: 1, 2.1, 2.3, 2.4, 2.5, 2,6</t>
  </si>
  <si>
    <r>
      <t xml:space="preserve">Приложение 14 к Тарифному соглашению на 2019г от 28.01.19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9 к Соглашению №4 от 08.05.19</t>
    </r>
  </si>
  <si>
    <t>Приложение 9
к Cоглашению №4 от 08.05.19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</si>
</sst>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000"/>
    <numFmt numFmtId="185" formatCode="#,##0.0"/>
    <numFmt numFmtId="186" formatCode="_-* #,##0.0_р_._-;\-* #,##0.0_р_._-;_-* &quot;-&quot;??_р_._-;_-@_-"/>
    <numFmt numFmtId="187" formatCode="_-* #,##0_р_._-;\-* #,##0_р_._-;_-* &quot;-&quot;??_р_._-;_-@_-"/>
    <numFmt numFmtId="188" formatCode="#,##0.00_ ;\-#,##0.00\ "/>
    <numFmt numFmtId="189" formatCode="[$€-2]\ ###,000_);[Red]\([$€-2]\ ###,000\)"/>
    <numFmt numFmtId="190" formatCode="0.0"/>
    <numFmt numFmtId="191" formatCode="#,##0.000000000"/>
    <numFmt numFmtId="192" formatCode="#,##0.0000"/>
    <numFmt numFmtId="193" formatCode="#,##0.00000"/>
    <numFmt numFmtId="194" formatCode="#,##0.000000"/>
    <numFmt numFmtId="195" formatCode="#,##0.00000000"/>
    <numFmt numFmtId="196" formatCode="0.000"/>
    <numFmt numFmtId="197" formatCode="0.0000"/>
    <numFmt numFmtId="198" formatCode="0.0000000"/>
    <numFmt numFmtId="199" formatCode="0.000000"/>
    <numFmt numFmtId="200" formatCode="0.00000"/>
  </numFmts>
  <fonts count="47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55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 applyProtection="1">
      <alignment horizontal="center" vertical="top" wrapText="1"/>
      <protection locked="0"/>
    </xf>
    <xf numFmtId="2" fontId="8" fillId="0" borderId="0" xfId="0" applyNumberFormat="1" applyFont="1" applyFill="1" applyAlignment="1">
      <alignment vertical="center"/>
    </xf>
    <xf numFmtId="2" fontId="8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horizontal="center"/>
    </xf>
    <xf numFmtId="0" fontId="4" fillId="0" borderId="0" xfId="55" applyFont="1" applyFill="1" applyBorder="1" applyAlignment="1">
      <alignment vertical="center" wrapText="1"/>
      <protection/>
    </xf>
    <xf numFmtId="2" fontId="4" fillId="0" borderId="0" xfId="55" applyNumberFormat="1" applyFont="1" applyFill="1" applyBorder="1" applyAlignment="1">
      <alignment horizontal="center" vertical="center" wrapText="1"/>
      <protection/>
    </xf>
    <xf numFmtId="179" fontId="4" fillId="0" borderId="0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0" xfId="55" applyFont="1" applyFill="1" applyBorder="1" applyAlignment="1">
      <alignment vertical="center" wrapText="1"/>
      <protection/>
    </xf>
    <xf numFmtId="4" fontId="10" fillId="0" borderId="10" xfId="0" applyNumberFormat="1" applyFont="1" applyFill="1" applyBorder="1" applyAlignment="1">
      <alignment horizontal="center" vertical="center" wrapText="1"/>
    </xf>
    <xf numFmtId="179" fontId="10" fillId="0" borderId="10" xfId="63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0" fillId="0" borderId="11" xfId="55" applyFont="1" applyFill="1" applyBorder="1" applyAlignment="1">
      <alignment vertical="center" wrapText="1"/>
      <protection/>
    </xf>
    <xf numFmtId="0" fontId="11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93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2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49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93" fontId="10" fillId="0" borderId="11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80" fontId="10" fillId="0" borderId="11" xfId="55" applyNumberFormat="1" applyFont="1" applyFill="1" applyBorder="1" applyAlignment="1">
      <alignment horizontal="center" vertical="center" wrapText="1"/>
      <protection/>
    </xf>
    <xf numFmtId="180" fontId="10" fillId="0" borderId="13" xfId="55" applyNumberFormat="1" applyFont="1" applyFill="1" applyBorder="1" applyAlignment="1">
      <alignment horizontal="center" vertical="center" wrapText="1"/>
      <protection/>
    </xf>
    <xf numFmtId="180" fontId="10" fillId="0" borderId="14" xfId="55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1" xfId="55" applyFont="1" applyFill="1" applyBorder="1" applyAlignment="1">
      <alignment vertical="center" wrapText="1"/>
      <protection/>
    </xf>
    <xf numFmtId="0" fontId="10" fillId="0" borderId="13" xfId="55" applyFont="1" applyFill="1" applyBorder="1" applyAlignment="1">
      <alignment vertical="center" wrapText="1"/>
      <protection/>
    </xf>
    <xf numFmtId="0" fontId="10" fillId="0" borderId="14" xfId="55" applyFont="1" applyFill="1" applyBorder="1" applyAlignment="1">
      <alignment vertical="center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10" fillId="0" borderId="13" xfId="55" applyFont="1" applyFill="1" applyBorder="1" applyAlignment="1">
      <alignment horizontal="center" vertical="center" wrapText="1"/>
      <protection/>
    </xf>
    <xf numFmtId="0" fontId="10" fillId="0" borderId="14" xfId="5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2"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tabSelected="1" view="pageBreakPreview" zoomScaleSheetLayoutView="100" zoomScalePageLayoutView="0" workbookViewId="0" topLeftCell="A56">
      <selection activeCell="D12" sqref="D12"/>
    </sheetView>
  </sheetViews>
  <sheetFormatPr defaultColWidth="9.00390625" defaultRowHeight="12.75"/>
  <cols>
    <col min="1" max="1" width="5.75390625" style="6" customWidth="1"/>
    <col min="2" max="2" width="17.75390625" style="7" customWidth="1"/>
    <col min="3" max="3" width="33.25390625" style="8" customWidth="1"/>
    <col min="4" max="4" width="49.75390625" style="8" customWidth="1"/>
    <col min="5" max="5" width="14.125" style="22" customWidth="1"/>
    <col min="6" max="6" width="14.00390625" style="2" customWidth="1"/>
    <col min="7" max="7" width="15.75390625" style="2" customWidth="1"/>
    <col min="8" max="8" width="11.75390625" style="4" customWidth="1"/>
    <col min="9" max="16384" width="9.125" style="4" customWidth="1"/>
  </cols>
  <sheetData>
    <row r="1" spans="1:8" s="9" customFormat="1" ht="57.75" customHeight="1">
      <c r="A1" s="81" t="s">
        <v>175</v>
      </c>
      <c r="B1" s="81"/>
      <c r="C1" s="81"/>
      <c r="D1" s="81"/>
      <c r="E1" s="19"/>
      <c r="F1" s="75" t="s">
        <v>176</v>
      </c>
      <c r="G1" s="75"/>
      <c r="H1" s="75"/>
    </row>
    <row r="2" spans="1:8" s="9" customFormat="1" ht="12.75">
      <c r="A2" s="27"/>
      <c r="B2" s="27"/>
      <c r="C2" s="27"/>
      <c r="D2" s="27"/>
      <c r="E2" s="19"/>
      <c r="G2" s="10"/>
      <c r="H2" s="10"/>
    </row>
    <row r="3" spans="1:8" s="11" customFormat="1" ht="18.75">
      <c r="A3" s="76" t="s">
        <v>113</v>
      </c>
      <c r="B3" s="76"/>
      <c r="C3" s="76"/>
      <c r="D3" s="76"/>
      <c r="E3" s="76"/>
      <c r="F3" s="76"/>
      <c r="G3" s="76"/>
      <c r="H3" s="76"/>
    </row>
    <row r="4" spans="1:8" s="11" customFormat="1" ht="37.5" customHeight="1">
      <c r="A4" s="82" t="s">
        <v>173</v>
      </c>
      <c r="B4" s="76"/>
      <c r="C4" s="76"/>
      <c r="D4" s="76"/>
      <c r="E4" s="76"/>
      <c r="F4" s="76"/>
      <c r="G4" s="76"/>
      <c r="H4" s="76"/>
    </row>
    <row r="5" spans="1:8" s="11" customFormat="1" ht="18.75">
      <c r="A5" s="76" t="s">
        <v>165</v>
      </c>
      <c r="B5" s="76"/>
      <c r="C5" s="76"/>
      <c r="D5" s="76"/>
      <c r="E5" s="76"/>
      <c r="F5" s="76"/>
      <c r="G5" s="76"/>
      <c r="H5" s="76"/>
    </row>
    <row r="6" spans="1:8" s="11" customFormat="1" ht="18.75">
      <c r="A6" s="76" t="s">
        <v>162</v>
      </c>
      <c r="B6" s="76"/>
      <c r="C6" s="76"/>
      <c r="D6" s="76"/>
      <c r="E6" s="76"/>
      <c r="F6" s="76"/>
      <c r="G6" s="76"/>
      <c r="H6" s="76"/>
    </row>
    <row r="7" spans="1:8" s="11" customFormat="1" ht="18.75">
      <c r="A7" s="26"/>
      <c r="B7" s="26"/>
      <c r="C7" s="26"/>
      <c r="D7" s="26"/>
      <c r="E7" s="26"/>
      <c r="F7" s="26"/>
      <c r="G7" s="26"/>
      <c r="H7" s="26"/>
    </row>
    <row r="8" spans="1:8" s="11" customFormat="1" ht="15.75">
      <c r="A8" s="77" t="s">
        <v>174</v>
      </c>
      <c r="B8" s="77"/>
      <c r="C8" s="77"/>
      <c r="D8" s="77"/>
      <c r="E8" s="77"/>
      <c r="F8" s="77"/>
      <c r="G8" s="77"/>
      <c r="H8" s="77"/>
    </row>
    <row r="9" spans="1:7" s="11" customFormat="1" ht="15.75">
      <c r="A9" s="78" t="s">
        <v>110</v>
      </c>
      <c r="B9" s="78"/>
      <c r="C9" s="78"/>
      <c r="D9" s="78"/>
      <c r="E9" s="20"/>
      <c r="F9" s="14"/>
      <c r="G9" s="14"/>
    </row>
    <row r="10" spans="1:7" s="12" customFormat="1" ht="15.75">
      <c r="A10" s="79" t="s">
        <v>111</v>
      </c>
      <c r="B10" s="79"/>
      <c r="C10" s="79"/>
      <c r="D10" s="79"/>
      <c r="E10" s="21"/>
      <c r="F10" s="15"/>
      <c r="G10" s="15"/>
    </row>
    <row r="11" spans="1:8" s="12" customFormat="1" ht="15.75">
      <c r="A11" s="80"/>
      <c r="B11" s="80"/>
      <c r="C11" s="80"/>
      <c r="D11" s="80"/>
      <c r="E11" s="80"/>
      <c r="F11" s="80"/>
      <c r="G11" s="80"/>
      <c r="H11" s="52"/>
    </row>
    <row r="12" spans="1:8" s="32" customFormat="1" ht="75">
      <c r="A12" s="28" t="s">
        <v>114</v>
      </c>
      <c r="B12" s="28" t="s">
        <v>115</v>
      </c>
      <c r="C12" s="28" t="s">
        <v>116</v>
      </c>
      <c r="D12" s="29" t="s">
        <v>118</v>
      </c>
      <c r="E12" s="30" t="s">
        <v>164</v>
      </c>
      <c r="F12" s="28" t="s">
        <v>112</v>
      </c>
      <c r="G12" s="28" t="s">
        <v>117</v>
      </c>
      <c r="H12" s="31" t="s">
        <v>161</v>
      </c>
    </row>
    <row r="13" spans="1:8" s="13" customFormat="1" ht="12.75">
      <c r="A13" s="1">
        <v>1</v>
      </c>
      <c r="B13" s="1">
        <f>1+A13</f>
        <v>2</v>
      </c>
      <c r="C13" s="1">
        <f>1+B13</f>
        <v>3</v>
      </c>
      <c r="D13" s="1">
        <f>1+C13</f>
        <v>4</v>
      </c>
      <c r="E13" s="5">
        <v>5</v>
      </c>
      <c r="F13" s="1">
        <v>6</v>
      </c>
      <c r="G13" s="1">
        <v>7</v>
      </c>
      <c r="H13" s="1">
        <v>9</v>
      </c>
    </row>
    <row r="14" spans="1:8" s="36" customFormat="1" ht="15">
      <c r="A14" s="54">
        <v>1</v>
      </c>
      <c r="B14" s="72" t="s">
        <v>120</v>
      </c>
      <c r="C14" s="69" t="s">
        <v>138</v>
      </c>
      <c r="D14" s="33" t="s">
        <v>128</v>
      </c>
      <c r="E14" s="34">
        <v>596</v>
      </c>
      <c r="F14" s="35" t="s">
        <v>123</v>
      </c>
      <c r="G14" s="72" t="s">
        <v>120</v>
      </c>
      <c r="H14" s="38"/>
    </row>
    <row r="15" spans="1:8" s="36" customFormat="1" ht="15">
      <c r="A15" s="55"/>
      <c r="B15" s="73"/>
      <c r="C15" s="70"/>
      <c r="D15" s="37" t="s">
        <v>9</v>
      </c>
      <c r="E15" s="34">
        <v>683.18</v>
      </c>
      <c r="F15" s="35" t="s">
        <v>123</v>
      </c>
      <c r="G15" s="73"/>
      <c r="H15" s="38"/>
    </row>
    <row r="16" spans="1:8" s="36" customFormat="1" ht="15">
      <c r="A16" s="55"/>
      <c r="B16" s="73"/>
      <c r="C16" s="70"/>
      <c r="D16" s="33" t="s">
        <v>10</v>
      </c>
      <c r="E16" s="34">
        <v>1025.86</v>
      </c>
      <c r="F16" s="35" t="s">
        <v>123</v>
      </c>
      <c r="G16" s="73"/>
      <c r="H16" s="38"/>
    </row>
    <row r="17" spans="1:8" s="36" customFormat="1" ht="15">
      <c r="A17" s="55"/>
      <c r="B17" s="73"/>
      <c r="C17" s="70"/>
      <c r="D17" s="39" t="s">
        <v>11</v>
      </c>
      <c r="E17" s="34">
        <v>1043</v>
      </c>
      <c r="F17" s="35" t="s">
        <v>123</v>
      </c>
      <c r="G17" s="73"/>
      <c r="H17" s="38"/>
    </row>
    <row r="18" spans="1:8" s="36" customFormat="1" ht="15">
      <c r="A18" s="55"/>
      <c r="B18" s="73"/>
      <c r="C18" s="70"/>
      <c r="D18" s="33" t="s">
        <v>12</v>
      </c>
      <c r="E18" s="34">
        <v>1213.58</v>
      </c>
      <c r="F18" s="35" t="s">
        <v>123</v>
      </c>
      <c r="G18" s="73"/>
      <c r="H18" s="38"/>
    </row>
    <row r="19" spans="1:8" s="36" customFormat="1" ht="15">
      <c r="A19" s="55"/>
      <c r="B19" s="73"/>
      <c r="C19" s="71"/>
      <c r="D19" s="33" t="s">
        <v>129</v>
      </c>
      <c r="E19" s="34">
        <v>1444.48</v>
      </c>
      <c r="F19" s="35" t="s">
        <v>123</v>
      </c>
      <c r="G19" s="73"/>
      <c r="H19" s="38"/>
    </row>
    <row r="20" spans="1:8" s="36" customFormat="1" ht="15">
      <c r="A20" s="55"/>
      <c r="B20" s="73"/>
      <c r="C20" s="69" t="s">
        <v>139</v>
      </c>
      <c r="D20" s="33" t="s">
        <v>130</v>
      </c>
      <c r="E20" s="34">
        <v>1154.13</v>
      </c>
      <c r="F20" s="35" t="s">
        <v>123</v>
      </c>
      <c r="G20" s="73"/>
      <c r="H20" s="38"/>
    </row>
    <row r="21" spans="1:8" s="36" customFormat="1" ht="15">
      <c r="A21" s="55"/>
      <c r="B21" s="73"/>
      <c r="C21" s="70"/>
      <c r="D21" s="33" t="s">
        <v>13</v>
      </c>
      <c r="E21" s="34">
        <v>1676.11</v>
      </c>
      <c r="F21" s="35" t="s">
        <v>123</v>
      </c>
      <c r="G21" s="73"/>
      <c r="H21" s="38"/>
    </row>
    <row r="22" spans="1:8" s="36" customFormat="1" ht="15">
      <c r="A22" s="55"/>
      <c r="B22" s="73"/>
      <c r="C22" s="70"/>
      <c r="D22" s="33" t="s">
        <v>14</v>
      </c>
      <c r="E22" s="34">
        <v>1158.14</v>
      </c>
      <c r="F22" s="35" t="s">
        <v>123</v>
      </c>
      <c r="G22" s="73"/>
      <c r="H22" s="38"/>
    </row>
    <row r="23" spans="1:8" s="36" customFormat="1" ht="15">
      <c r="A23" s="55"/>
      <c r="B23" s="73"/>
      <c r="C23" s="70"/>
      <c r="D23" s="33" t="s">
        <v>131</v>
      </c>
      <c r="E23" s="34">
        <v>2426.95</v>
      </c>
      <c r="F23" s="35" t="s">
        <v>123</v>
      </c>
      <c r="G23" s="73"/>
      <c r="H23" s="38"/>
    </row>
    <row r="24" spans="1:8" s="36" customFormat="1" ht="15">
      <c r="A24" s="55"/>
      <c r="B24" s="73"/>
      <c r="C24" s="70"/>
      <c r="D24" s="33" t="s">
        <v>15</v>
      </c>
      <c r="E24" s="34">
        <v>1110</v>
      </c>
      <c r="F24" s="35" t="s">
        <v>123</v>
      </c>
      <c r="G24" s="73"/>
      <c r="H24" s="38"/>
    </row>
    <row r="25" spans="1:8" s="36" customFormat="1" ht="15">
      <c r="A25" s="55"/>
      <c r="B25" s="73"/>
      <c r="C25" s="70"/>
      <c r="D25" s="33" t="s">
        <v>132</v>
      </c>
      <c r="E25" s="34">
        <v>1676.11</v>
      </c>
      <c r="F25" s="35" t="s">
        <v>123</v>
      </c>
      <c r="G25" s="73"/>
      <c r="H25" s="38"/>
    </row>
    <row r="26" spans="1:8" s="36" customFormat="1" ht="15">
      <c r="A26" s="55"/>
      <c r="B26" s="73"/>
      <c r="C26" s="70"/>
      <c r="D26" s="33" t="s">
        <v>16</v>
      </c>
      <c r="E26" s="34">
        <v>1447</v>
      </c>
      <c r="F26" s="35" t="s">
        <v>123</v>
      </c>
      <c r="G26" s="73"/>
      <c r="H26" s="38"/>
    </row>
    <row r="27" spans="1:8" s="36" customFormat="1" ht="15">
      <c r="A27" s="55"/>
      <c r="B27" s="73"/>
      <c r="C27" s="71"/>
      <c r="D27" s="37" t="s">
        <v>17</v>
      </c>
      <c r="E27" s="34">
        <v>1517</v>
      </c>
      <c r="F27" s="35" t="s">
        <v>123</v>
      </c>
      <c r="G27" s="73"/>
      <c r="H27" s="38"/>
    </row>
    <row r="28" spans="1:8" s="36" customFormat="1" ht="15">
      <c r="A28" s="55"/>
      <c r="B28" s="73"/>
      <c r="C28" s="69" t="s">
        <v>140</v>
      </c>
      <c r="D28" s="33" t="s">
        <v>133</v>
      </c>
      <c r="E28" s="34">
        <f>ROUND(E14*1.05,2)</f>
        <v>625.8</v>
      </c>
      <c r="F28" s="35" t="s">
        <v>123</v>
      </c>
      <c r="G28" s="73"/>
      <c r="H28" s="38"/>
    </row>
    <row r="29" spans="1:8" s="36" customFormat="1" ht="15">
      <c r="A29" s="55"/>
      <c r="B29" s="73"/>
      <c r="C29" s="70"/>
      <c r="D29" s="33" t="s">
        <v>18</v>
      </c>
      <c r="E29" s="34">
        <f aca="true" t="shared" si="0" ref="E29:E41">ROUND(E15*1.05,2)</f>
        <v>717.34</v>
      </c>
      <c r="F29" s="35" t="s">
        <v>123</v>
      </c>
      <c r="G29" s="73"/>
      <c r="H29" s="38"/>
    </row>
    <row r="30" spans="1:8" s="36" customFormat="1" ht="15">
      <c r="A30" s="55"/>
      <c r="B30" s="73"/>
      <c r="C30" s="70"/>
      <c r="D30" s="37" t="s">
        <v>19</v>
      </c>
      <c r="E30" s="34">
        <f t="shared" si="0"/>
        <v>1077.15</v>
      </c>
      <c r="F30" s="35" t="s">
        <v>123</v>
      </c>
      <c r="G30" s="73"/>
      <c r="H30" s="38"/>
    </row>
    <row r="31" spans="1:8" s="36" customFormat="1" ht="15">
      <c r="A31" s="55"/>
      <c r="B31" s="73"/>
      <c r="C31" s="70"/>
      <c r="D31" s="33" t="s">
        <v>20</v>
      </c>
      <c r="E31" s="34">
        <f t="shared" si="0"/>
        <v>1095.15</v>
      </c>
      <c r="F31" s="35" t="s">
        <v>123</v>
      </c>
      <c r="G31" s="73"/>
      <c r="H31" s="38"/>
    </row>
    <row r="32" spans="1:8" s="36" customFormat="1" ht="15">
      <c r="A32" s="55"/>
      <c r="B32" s="73"/>
      <c r="C32" s="70"/>
      <c r="D32" s="39" t="s">
        <v>21</v>
      </c>
      <c r="E32" s="34">
        <f t="shared" si="0"/>
        <v>1274.26</v>
      </c>
      <c r="F32" s="35" t="s">
        <v>123</v>
      </c>
      <c r="G32" s="73"/>
      <c r="H32" s="38"/>
    </row>
    <row r="33" spans="1:8" s="36" customFormat="1" ht="15">
      <c r="A33" s="55"/>
      <c r="B33" s="73"/>
      <c r="C33" s="71"/>
      <c r="D33" s="33" t="s">
        <v>134</v>
      </c>
      <c r="E33" s="34">
        <f t="shared" si="0"/>
        <v>1516.7</v>
      </c>
      <c r="F33" s="35" t="s">
        <v>123</v>
      </c>
      <c r="G33" s="73"/>
      <c r="H33" s="38"/>
    </row>
    <row r="34" spans="1:8" s="36" customFormat="1" ht="15">
      <c r="A34" s="55"/>
      <c r="B34" s="73"/>
      <c r="C34" s="69" t="s">
        <v>141</v>
      </c>
      <c r="D34" s="33" t="s">
        <v>135</v>
      </c>
      <c r="E34" s="34">
        <f t="shared" si="0"/>
        <v>1211.84</v>
      </c>
      <c r="F34" s="35" t="s">
        <v>123</v>
      </c>
      <c r="G34" s="73"/>
      <c r="H34" s="38"/>
    </row>
    <row r="35" spans="1:8" s="36" customFormat="1" ht="15">
      <c r="A35" s="55"/>
      <c r="B35" s="73"/>
      <c r="C35" s="70"/>
      <c r="D35" s="33" t="s">
        <v>22</v>
      </c>
      <c r="E35" s="34">
        <f t="shared" si="0"/>
        <v>1759.92</v>
      </c>
      <c r="F35" s="35" t="s">
        <v>123</v>
      </c>
      <c r="G35" s="73"/>
      <c r="H35" s="38"/>
    </row>
    <row r="36" spans="1:8" s="36" customFormat="1" ht="15">
      <c r="A36" s="55"/>
      <c r="B36" s="73"/>
      <c r="C36" s="70"/>
      <c r="D36" s="33" t="s">
        <v>23</v>
      </c>
      <c r="E36" s="34">
        <f t="shared" si="0"/>
        <v>1216.05</v>
      </c>
      <c r="F36" s="35" t="s">
        <v>123</v>
      </c>
      <c r="G36" s="73"/>
      <c r="H36" s="38"/>
    </row>
    <row r="37" spans="1:8" s="36" customFormat="1" ht="15">
      <c r="A37" s="55"/>
      <c r="B37" s="73"/>
      <c r="C37" s="70"/>
      <c r="D37" s="33" t="s">
        <v>136</v>
      </c>
      <c r="E37" s="34">
        <f t="shared" si="0"/>
        <v>2548.3</v>
      </c>
      <c r="F37" s="35" t="s">
        <v>123</v>
      </c>
      <c r="G37" s="73"/>
      <c r="H37" s="38"/>
    </row>
    <row r="38" spans="1:8" s="36" customFormat="1" ht="15">
      <c r="A38" s="55"/>
      <c r="B38" s="73"/>
      <c r="C38" s="70"/>
      <c r="D38" s="33" t="s">
        <v>24</v>
      </c>
      <c r="E38" s="34">
        <f t="shared" si="0"/>
        <v>1165.5</v>
      </c>
      <c r="F38" s="35" t="s">
        <v>123</v>
      </c>
      <c r="G38" s="73"/>
      <c r="H38" s="38"/>
    </row>
    <row r="39" spans="1:8" s="36" customFormat="1" ht="15">
      <c r="A39" s="55"/>
      <c r="B39" s="73"/>
      <c r="C39" s="70"/>
      <c r="D39" s="33" t="s">
        <v>137</v>
      </c>
      <c r="E39" s="34">
        <f t="shared" si="0"/>
        <v>1759.92</v>
      </c>
      <c r="F39" s="35" t="s">
        <v>123</v>
      </c>
      <c r="G39" s="73"/>
      <c r="H39" s="38"/>
    </row>
    <row r="40" spans="1:8" s="36" customFormat="1" ht="15">
      <c r="A40" s="55"/>
      <c r="B40" s="73"/>
      <c r="C40" s="70"/>
      <c r="D40" s="33" t="s">
        <v>25</v>
      </c>
      <c r="E40" s="34">
        <f t="shared" si="0"/>
        <v>1519.35</v>
      </c>
      <c r="F40" s="35" t="s">
        <v>123</v>
      </c>
      <c r="G40" s="73"/>
      <c r="H40" s="38"/>
    </row>
    <row r="41" spans="1:8" s="36" customFormat="1" ht="15">
      <c r="A41" s="55"/>
      <c r="B41" s="73"/>
      <c r="C41" s="71"/>
      <c r="D41" s="33" t="s">
        <v>26</v>
      </c>
      <c r="E41" s="34">
        <f t="shared" si="0"/>
        <v>1592.85</v>
      </c>
      <c r="F41" s="35" t="s">
        <v>123</v>
      </c>
      <c r="G41" s="73"/>
      <c r="H41" s="38"/>
    </row>
    <row r="42" spans="1:8" s="36" customFormat="1" ht="15">
      <c r="A42" s="55"/>
      <c r="B42" s="73"/>
      <c r="C42" s="40" t="s">
        <v>102</v>
      </c>
      <c r="D42" s="40" t="s">
        <v>102</v>
      </c>
      <c r="E42" s="34">
        <v>1197.29</v>
      </c>
      <c r="F42" s="35" t="s">
        <v>123</v>
      </c>
      <c r="G42" s="73"/>
      <c r="H42" s="38"/>
    </row>
    <row r="43" spans="1:8" s="36" customFormat="1" ht="15">
      <c r="A43" s="55"/>
      <c r="B43" s="73"/>
      <c r="C43" s="41" t="s">
        <v>103</v>
      </c>
      <c r="D43" s="41" t="s">
        <v>103</v>
      </c>
      <c r="E43" s="34">
        <v>1710.54</v>
      </c>
      <c r="F43" s="35" t="s">
        <v>123</v>
      </c>
      <c r="G43" s="73"/>
      <c r="H43" s="38"/>
    </row>
    <row r="44" spans="1:8" s="36" customFormat="1" ht="15">
      <c r="A44" s="55"/>
      <c r="B44" s="73"/>
      <c r="C44" s="51" t="s">
        <v>166</v>
      </c>
      <c r="D44" s="41" t="s">
        <v>166</v>
      </c>
      <c r="E44" s="34">
        <v>530</v>
      </c>
      <c r="F44" s="35" t="s">
        <v>123</v>
      </c>
      <c r="G44" s="73"/>
      <c r="H44" s="38"/>
    </row>
    <row r="45" spans="1:8" s="36" customFormat="1" ht="15">
      <c r="A45" s="56"/>
      <c r="B45" s="74"/>
      <c r="C45" s="51" t="s">
        <v>167</v>
      </c>
      <c r="D45" s="41" t="s">
        <v>167</v>
      </c>
      <c r="E45" s="34">
        <v>556.5</v>
      </c>
      <c r="F45" s="35" t="s">
        <v>123</v>
      </c>
      <c r="G45" s="74"/>
      <c r="H45" s="38"/>
    </row>
    <row r="46" spans="1:8" s="36" customFormat="1" ht="15">
      <c r="A46" s="57" t="s">
        <v>163</v>
      </c>
      <c r="B46" s="54" t="s">
        <v>119</v>
      </c>
      <c r="C46" s="69" t="s">
        <v>142</v>
      </c>
      <c r="D46" s="33" t="s">
        <v>27</v>
      </c>
      <c r="E46" s="34">
        <v>596</v>
      </c>
      <c r="F46" s="35" t="s">
        <v>124</v>
      </c>
      <c r="G46" s="54" t="s">
        <v>119</v>
      </c>
      <c r="H46" s="38"/>
    </row>
    <row r="47" spans="1:8" s="36" customFormat="1" ht="15">
      <c r="A47" s="58"/>
      <c r="B47" s="55"/>
      <c r="C47" s="70"/>
      <c r="D47" s="37" t="s">
        <v>28</v>
      </c>
      <c r="E47" s="34">
        <v>683.18</v>
      </c>
      <c r="F47" s="35" t="s">
        <v>124</v>
      </c>
      <c r="G47" s="55"/>
      <c r="H47" s="38"/>
    </row>
    <row r="48" spans="1:8" s="36" customFormat="1" ht="15">
      <c r="A48" s="58"/>
      <c r="B48" s="55"/>
      <c r="C48" s="70"/>
      <c r="D48" s="33" t="s">
        <v>29</v>
      </c>
      <c r="E48" s="34">
        <v>1025.86</v>
      </c>
      <c r="F48" s="35" t="s">
        <v>124</v>
      </c>
      <c r="G48" s="55"/>
      <c r="H48" s="38"/>
    </row>
    <row r="49" spans="1:8" s="36" customFormat="1" ht="15">
      <c r="A49" s="58"/>
      <c r="B49" s="55"/>
      <c r="C49" s="70"/>
      <c r="D49" s="39" t="s">
        <v>30</v>
      </c>
      <c r="E49" s="34">
        <v>1043</v>
      </c>
      <c r="F49" s="35" t="s">
        <v>124</v>
      </c>
      <c r="G49" s="55"/>
      <c r="H49" s="38"/>
    </row>
    <row r="50" spans="1:8" s="36" customFormat="1" ht="15">
      <c r="A50" s="58"/>
      <c r="B50" s="55"/>
      <c r="C50" s="70"/>
      <c r="D50" s="33" t="s">
        <v>31</v>
      </c>
      <c r="E50" s="34">
        <v>1213.58</v>
      </c>
      <c r="F50" s="35" t="s">
        <v>124</v>
      </c>
      <c r="G50" s="55"/>
      <c r="H50" s="38"/>
    </row>
    <row r="51" spans="1:8" s="36" customFormat="1" ht="15">
      <c r="A51" s="58"/>
      <c r="B51" s="55"/>
      <c r="C51" s="70"/>
      <c r="D51" s="33" t="s">
        <v>32</v>
      </c>
      <c r="E51" s="34">
        <v>1444.48</v>
      </c>
      <c r="F51" s="35" t="s">
        <v>124</v>
      </c>
      <c r="G51" s="55"/>
      <c r="H51" s="38"/>
    </row>
    <row r="52" spans="1:8" s="36" customFormat="1" ht="15">
      <c r="A52" s="58"/>
      <c r="B52" s="55"/>
      <c r="C52" s="69" t="s">
        <v>143</v>
      </c>
      <c r="D52" s="33" t="s">
        <v>33</v>
      </c>
      <c r="E52" s="34">
        <v>1154.13</v>
      </c>
      <c r="F52" s="35" t="s">
        <v>124</v>
      </c>
      <c r="G52" s="55"/>
      <c r="H52" s="38"/>
    </row>
    <row r="53" spans="1:8" s="36" customFormat="1" ht="15">
      <c r="A53" s="58"/>
      <c r="B53" s="55"/>
      <c r="C53" s="70"/>
      <c r="D53" s="33" t="s">
        <v>34</v>
      </c>
      <c r="E53" s="34">
        <v>1676.11</v>
      </c>
      <c r="F53" s="35" t="s">
        <v>124</v>
      </c>
      <c r="G53" s="55"/>
      <c r="H53" s="38"/>
    </row>
    <row r="54" spans="1:8" s="36" customFormat="1" ht="15">
      <c r="A54" s="58"/>
      <c r="B54" s="55"/>
      <c r="C54" s="70"/>
      <c r="D54" s="33" t="s">
        <v>35</v>
      </c>
      <c r="E54" s="34">
        <v>1158.14</v>
      </c>
      <c r="F54" s="35" t="s">
        <v>124</v>
      </c>
      <c r="G54" s="55"/>
      <c r="H54" s="38"/>
    </row>
    <row r="55" spans="1:8" s="36" customFormat="1" ht="15">
      <c r="A55" s="58"/>
      <c r="B55" s="55"/>
      <c r="C55" s="70"/>
      <c r="D55" s="33" t="s">
        <v>36</v>
      </c>
      <c r="E55" s="34">
        <v>2426.95</v>
      </c>
      <c r="F55" s="35" t="s">
        <v>124</v>
      </c>
      <c r="G55" s="55"/>
      <c r="H55" s="38"/>
    </row>
    <row r="56" spans="1:8" s="36" customFormat="1" ht="15">
      <c r="A56" s="58"/>
      <c r="B56" s="55"/>
      <c r="C56" s="70"/>
      <c r="D56" s="33" t="s">
        <v>37</v>
      </c>
      <c r="E56" s="34">
        <v>1110</v>
      </c>
      <c r="F56" s="35" t="s">
        <v>124</v>
      </c>
      <c r="G56" s="55"/>
      <c r="H56" s="38"/>
    </row>
    <row r="57" spans="1:8" s="36" customFormat="1" ht="15">
      <c r="A57" s="58"/>
      <c r="B57" s="55"/>
      <c r="C57" s="70"/>
      <c r="D57" s="37" t="s">
        <v>38</v>
      </c>
      <c r="E57" s="34">
        <v>1676.11</v>
      </c>
      <c r="F57" s="35" t="s">
        <v>124</v>
      </c>
      <c r="G57" s="55"/>
      <c r="H57" s="38"/>
    </row>
    <row r="58" spans="1:8" s="36" customFormat="1" ht="15">
      <c r="A58" s="58"/>
      <c r="B58" s="55"/>
      <c r="C58" s="70"/>
      <c r="D58" s="33" t="s">
        <v>39</v>
      </c>
      <c r="E58" s="34">
        <v>1447</v>
      </c>
      <c r="F58" s="35" t="s">
        <v>124</v>
      </c>
      <c r="G58" s="55"/>
      <c r="H58" s="38"/>
    </row>
    <row r="59" spans="1:8" s="36" customFormat="1" ht="15">
      <c r="A59" s="58"/>
      <c r="B59" s="55"/>
      <c r="C59" s="70"/>
      <c r="D59" s="33" t="s">
        <v>40</v>
      </c>
      <c r="E59" s="34">
        <v>1517</v>
      </c>
      <c r="F59" s="35" t="s">
        <v>124</v>
      </c>
      <c r="G59" s="55"/>
      <c r="H59" s="38"/>
    </row>
    <row r="60" spans="1:8" s="36" customFormat="1" ht="15">
      <c r="A60" s="58"/>
      <c r="B60" s="55"/>
      <c r="C60" s="69" t="s">
        <v>144</v>
      </c>
      <c r="D60" s="33" t="s">
        <v>41</v>
      </c>
      <c r="E60" s="34">
        <f>ROUND(E46*1.05,2)</f>
        <v>625.8</v>
      </c>
      <c r="F60" s="35" t="s">
        <v>124</v>
      </c>
      <c r="G60" s="55"/>
      <c r="H60" s="38"/>
    </row>
    <row r="61" spans="1:8" s="36" customFormat="1" ht="15">
      <c r="A61" s="58"/>
      <c r="B61" s="55"/>
      <c r="C61" s="70"/>
      <c r="D61" s="37" t="s">
        <v>42</v>
      </c>
      <c r="E61" s="34">
        <f aca="true" t="shared" si="1" ref="E61:E72">ROUND(E47*1.05,2)</f>
        <v>717.34</v>
      </c>
      <c r="F61" s="35" t="s">
        <v>124</v>
      </c>
      <c r="G61" s="55"/>
      <c r="H61" s="38"/>
    </row>
    <row r="62" spans="1:8" s="36" customFormat="1" ht="15">
      <c r="A62" s="58"/>
      <c r="B62" s="55"/>
      <c r="C62" s="70"/>
      <c r="D62" s="33" t="s">
        <v>43</v>
      </c>
      <c r="E62" s="34">
        <f t="shared" si="1"/>
        <v>1077.15</v>
      </c>
      <c r="F62" s="35" t="s">
        <v>124</v>
      </c>
      <c r="G62" s="55"/>
      <c r="H62" s="38"/>
    </row>
    <row r="63" spans="1:8" s="36" customFormat="1" ht="15">
      <c r="A63" s="58"/>
      <c r="B63" s="55"/>
      <c r="C63" s="70"/>
      <c r="D63" s="39" t="s">
        <v>44</v>
      </c>
      <c r="E63" s="34">
        <f t="shared" si="1"/>
        <v>1095.15</v>
      </c>
      <c r="F63" s="35" t="s">
        <v>124</v>
      </c>
      <c r="G63" s="55"/>
      <c r="H63" s="38"/>
    </row>
    <row r="64" spans="1:8" s="36" customFormat="1" ht="15">
      <c r="A64" s="58"/>
      <c r="B64" s="55"/>
      <c r="C64" s="70"/>
      <c r="D64" s="33" t="s">
        <v>45</v>
      </c>
      <c r="E64" s="34">
        <f t="shared" si="1"/>
        <v>1274.26</v>
      </c>
      <c r="F64" s="35" t="s">
        <v>124</v>
      </c>
      <c r="G64" s="55"/>
      <c r="H64" s="38"/>
    </row>
    <row r="65" spans="1:8" s="36" customFormat="1" ht="15">
      <c r="A65" s="58"/>
      <c r="B65" s="55"/>
      <c r="C65" s="70"/>
      <c r="D65" s="33" t="s">
        <v>46</v>
      </c>
      <c r="E65" s="34">
        <f t="shared" si="1"/>
        <v>1516.7</v>
      </c>
      <c r="F65" s="35" t="s">
        <v>124</v>
      </c>
      <c r="G65" s="55"/>
      <c r="H65" s="38"/>
    </row>
    <row r="66" spans="1:8" s="36" customFormat="1" ht="15">
      <c r="A66" s="58"/>
      <c r="B66" s="55"/>
      <c r="C66" s="69" t="s">
        <v>145</v>
      </c>
      <c r="D66" s="33" t="s">
        <v>47</v>
      </c>
      <c r="E66" s="34">
        <f t="shared" si="1"/>
        <v>1211.84</v>
      </c>
      <c r="F66" s="35" t="s">
        <v>124</v>
      </c>
      <c r="G66" s="55"/>
      <c r="H66" s="38"/>
    </row>
    <row r="67" spans="1:8" s="36" customFormat="1" ht="15">
      <c r="A67" s="58"/>
      <c r="B67" s="55"/>
      <c r="C67" s="70"/>
      <c r="D67" s="33" t="s">
        <v>48</v>
      </c>
      <c r="E67" s="34">
        <f t="shared" si="1"/>
        <v>1759.92</v>
      </c>
      <c r="F67" s="35" t="s">
        <v>124</v>
      </c>
      <c r="G67" s="55"/>
      <c r="H67" s="38"/>
    </row>
    <row r="68" spans="1:8" s="36" customFormat="1" ht="15">
      <c r="A68" s="58"/>
      <c r="B68" s="55"/>
      <c r="C68" s="70"/>
      <c r="D68" s="33" t="s">
        <v>49</v>
      </c>
      <c r="E68" s="34">
        <f t="shared" si="1"/>
        <v>1216.05</v>
      </c>
      <c r="F68" s="35" t="s">
        <v>124</v>
      </c>
      <c r="G68" s="55"/>
      <c r="H68" s="38"/>
    </row>
    <row r="69" spans="1:8" s="36" customFormat="1" ht="15">
      <c r="A69" s="58"/>
      <c r="B69" s="55"/>
      <c r="C69" s="70"/>
      <c r="D69" s="33" t="s">
        <v>50</v>
      </c>
      <c r="E69" s="34">
        <f t="shared" si="1"/>
        <v>2548.3</v>
      </c>
      <c r="F69" s="35" t="s">
        <v>124</v>
      </c>
      <c r="G69" s="55"/>
      <c r="H69" s="38"/>
    </row>
    <row r="70" spans="1:8" s="36" customFormat="1" ht="15">
      <c r="A70" s="58"/>
      <c r="B70" s="55"/>
      <c r="C70" s="70"/>
      <c r="D70" s="33" t="s">
        <v>51</v>
      </c>
      <c r="E70" s="34">
        <f t="shared" si="1"/>
        <v>1165.5</v>
      </c>
      <c r="F70" s="35" t="s">
        <v>124</v>
      </c>
      <c r="G70" s="55"/>
      <c r="H70" s="38"/>
    </row>
    <row r="71" spans="1:8" s="36" customFormat="1" ht="15">
      <c r="A71" s="58"/>
      <c r="B71" s="55"/>
      <c r="C71" s="70"/>
      <c r="D71" s="37" t="s">
        <v>52</v>
      </c>
      <c r="E71" s="34">
        <f t="shared" si="1"/>
        <v>1759.92</v>
      </c>
      <c r="F71" s="35" t="s">
        <v>124</v>
      </c>
      <c r="G71" s="55"/>
      <c r="H71" s="38"/>
    </row>
    <row r="72" spans="1:8" s="36" customFormat="1" ht="15">
      <c r="A72" s="58"/>
      <c r="B72" s="55"/>
      <c r="C72" s="70"/>
      <c r="D72" s="33" t="s">
        <v>53</v>
      </c>
      <c r="E72" s="34">
        <f t="shared" si="1"/>
        <v>1519.35</v>
      </c>
      <c r="F72" s="35" t="s">
        <v>124</v>
      </c>
      <c r="G72" s="55"/>
      <c r="H72" s="38"/>
    </row>
    <row r="73" spans="1:8" s="36" customFormat="1" ht="15">
      <c r="A73" s="58"/>
      <c r="B73" s="55"/>
      <c r="C73" s="70"/>
      <c r="D73" s="33" t="s">
        <v>54</v>
      </c>
      <c r="E73" s="34">
        <f>ROUND(E59*1.05,2)</f>
        <v>1592.85</v>
      </c>
      <c r="F73" s="35" t="s">
        <v>124</v>
      </c>
      <c r="G73" s="55"/>
      <c r="H73" s="38"/>
    </row>
    <row r="74" spans="1:8" s="36" customFormat="1" ht="15">
      <c r="A74" s="58"/>
      <c r="B74" s="55"/>
      <c r="C74" s="50" t="s">
        <v>150</v>
      </c>
      <c r="D74" s="40" t="s">
        <v>104</v>
      </c>
      <c r="E74" s="34">
        <v>1077.27</v>
      </c>
      <c r="F74" s="35" t="s">
        <v>124</v>
      </c>
      <c r="G74" s="55"/>
      <c r="H74" s="38"/>
    </row>
    <row r="75" spans="1:8" s="36" customFormat="1" ht="15">
      <c r="A75" s="58"/>
      <c r="B75" s="55"/>
      <c r="C75" s="51" t="s">
        <v>151</v>
      </c>
      <c r="D75" s="41" t="s">
        <v>105</v>
      </c>
      <c r="E75" s="34">
        <v>1590.52</v>
      </c>
      <c r="F75" s="35" t="s">
        <v>124</v>
      </c>
      <c r="G75" s="55"/>
      <c r="H75" s="38"/>
    </row>
    <row r="76" spans="1:8" s="36" customFormat="1" ht="15">
      <c r="A76" s="58"/>
      <c r="B76" s="55"/>
      <c r="C76" s="51" t="s">
        <v>170</v>
      </c>
      <c r="D76" s="51" t="s">
        <v>170</v>
      </c>
      <c r="E76" s="34">
        <v>500</v>
      </c>
      <c r="F76" s="35" t="s">
        <v>124</v>
      </c>
      <c r="G76" s="55"/>
      <c r="H76" s="38"/>
    </row>
    <row r="77" spans="1:8" s="36" customFormat="1" ht="15">
      <c r="A77" s="59"/>
      <c r="B77" s="56"/>
      <c r="C77" s="51" t="s">
        <v>171</v>
      </c>
      <c r="D77" s="51" t="s">
        <v>171</v>
      </c>
      <c r="E77" s="34">
        <v>525</v>
      </c>
      <c r="F77" s="35" t="s">
        <v>124</v>
      </c>
      <c r="G77" s="56"/>
      <c r="H77" s="38"/>
    </row>
    <row r="78" spans="1:8" s="36" customFormat="1" ht="15">
      <c r="A78" s="57" t="s">
        <v>126</v>
      </c>
      <c r="B78" s="61" t="s">
        <v>121</v>
      </c>
      <c r="C78" s="69" t="s">
        <v>146</v>
      </c>
      <c r="D78" s="33" t="s">
        <v>0</v>
      </c>
      <c r="E78" s="34">
        <v>596</v>
      </c>
      <c r="F78" s="35" t="s">
        <v>123</v>
      </c>
      <c r="G78" s="61" t="s">
        <v>121</v>
      </c>
      <c r="H78" s="38"/>
    </row>
    <row r="79" spans="1:8" s="36" customFormat="1" ht="15">
      <c r="A79" s="58"/>
      <c r="B79" s="62"/>
      <c r="C79" s="70"/>
      <c r="D79" s="37" t="s">
        <v>55</v>
      </c>
      <c r="E79" s="34">
        <v>683.18</v>
      </c>
      <c r="F79" s="35" t="s">
        <v>123</v>
      </c>
      <c r="G79" s="62"/>
      <c r="H79" s="38"/>
    </row>
    <row r="80" spans="1:8" s="36" customFormat="1" ht="15">
      <c r="A80" s="58"/>
      <c r="B80" s="62"/>
      <c r="C80" s="70"/>
      <c r="D80" s="33" t="s">
        <v>56</v>
      </c>
      <c r="E80" s="34">
        <v>1025.86</v>
      </c>
      <c r="F80" s="35" t="s">
        <v>123</v>
      </c>
      <c r="G80" s="62"/>
      <c r="H80" s="38"/>
    </row>
    <row r="81" spans="1:8" s="36" customFormat="1" ht="15">
      <c r="A81" s="58"/>
      <c r="B81" s="62"/>
      <c r="C81" s="70"/>
      <c r="D81" s="39" t="s">
        <v>57</v>
      </c>
      <c r="E81" s="34">
        <v>1043</v>
      </c>
      <c r="F81" s="35" t="s">
        <v>123</v>
      </c>
      <c r="G81" s="62"/>
      <c r="H81" s="38"/>
    </row>
    <row r="82" spans="1:8" s="36" customFormat="1" ht="15">
      <c r="A82" s="58"/>
      <c r="B82" s="62"/>
      <c r="C82" s="70"/>
      <c r="D82" s="33" t="s">
        <v>58</v>
      </c>
      <c r="E82" s="34">
        <v>1213.58</v>
      </c>
      <c r="F82" s="35" t="s">
        <v>123</v>
      </c>
      <c r="G82" s="62"/>
      <c r="H82" s="38"/>
    </row>
    <row r="83" spans="1:8" s="36" customFormat="1" ht="15">
      <c r="A83" s="58"/>
      <c r="B83" s="62"/>
      <c r="C83" s="71"/>
      <c r="D83" s="33" t="s">
        <v>59</v>
      </c>
      <c r="E83" s="34">
        <v>1444.48</v>
      </c>
      <c r="F83" s="35" t="s">
        <v>123</v>
      </c>
      <c r="G83" s="62"/>
      <c r="H83" s="38"/>
    </row>
    <row r="84" spans="1:8" s="36" customFormat="1" ht="15">
      <c r="A84" s="58"/>
      <c r="B84" s="62"/>
      <c r="C84" s="69" t="s">
        <v>147</v>
      </c>
      <c r="D84" s="33" t="s">
        <v>1</v>
      </c>
      <c r="E84" s="34">
        <v>1154.13</v>
      </c>
      <c r="F84" s="35" t="s">
        <v>123</v>
      </c>
      <c r="G84" s="62"/>
      <c r="H84" s="38"/>
    </row>
    <row r="85" spans="1:8" s="36" customFormat="1" ht="15">
      <c r="A85" s="58"/>
      <c r="B85" s="62"/>
      <c r="C85" s="70"/>
      <c r="D85" s="33" t="s">
        <v>60</v>
      </c>
      <c r="E85" s="34">
        <v>1676.11</v>
      </c>
      <c r="F85" s="35" t="s">
        <v>123</v>
      </c>
      <c r="G85" s="62"/>
      <c r="H85" s="38"/>
    </row>
    <row r="86" spans="1:8" s="36" customFormat="1" ht="15">
      <c r="A86" s="58"/>
      <c r="B86" s="62"/>
      <c r="C86" s="70"/>
      <c r="D86" s="33" t="s">
        <v>61</v>
      </c>
      <c r="E86" s="34">
        <v>1158.14</v>
      </c>
      <c r="F86" s="35" t="s">
        <v>123</v>
      </c>
      <c r="G86" s="62"/>
      <c r="H86" s="38"/>
    </row>
    <row r="87" spans="1:8" s="36" customFormat="1" ht="15">
      <c r="A87" s="58"/>
      <c r="B87" s="62"/>
      <c r="C87" s="70"/>
      <c r="D87" s="33" t="s">
        <v>2</v>
      </c>
      <c r="E87" s="34">
        <v>2426.95</v>
      </c>
      <c r="F87" s="35" t="s">
        <v>123</v>
      </c>
      <c r="G87" s="62"/>
      <c r="H87" s="38"/>
    </row>
    <row r="88" spans="1:8" s="36" customFormat="1" ht="15">
      <c r="A88" s="58"/>
      <c r="B88" s="62"/>
      <c r="C88" s="70"/>
      <c r="D88" s="33" t="s">
        <v>62</v>
      </c>
      <c r="E88" s="34">
        <v>1110</v>
      </c>
      <c r="F88" s="35" t="s">
        <v>123</v>
      </c>
      <c r="G88" s="62"/>
      <c r="H88" s="38"/>
    </row>
    <row r="89" spans="1:8" s="36" customFormat="1" ht="15">
      <c r="A89" s="58"/>
      <c r="B89" s="62"/>
      <c r="C89" s="70"/>
      <c r="D89" s="37" t="s">
        <v>3</v>
      </c>
      <c r="E89" s="34">
        <v>1676.11</v>
      </c>
      <c r="F89" s="35" t="s">
        <v>123</v>
      </c>
      <c r="G89" s="62"/>
      <c r="H89" s="38"/>
    </row>
    <row r="90" spans="1:8" s="36" customFormat="1" ht="15">
      <c r="A90" s="58"/>
      <c r="B90" s="62"/>
      <c r="C90" s="70"/>
      <c r="D90" s="33" t="s">
        <v>63</v>
      </c>
      <c r="E90" s="34">
        <v>1447</v>
      </c>
      <c r="F90" s="35" t="s">
        <v>123</v>
      </c>
      <c r="G90" s="62"/>
      <c r="H90" s="38"/>
    </row>
    <row r="91" spans="1:8" s="36" customFormat="1" ht="15">
      <c r="A91" s="58"/>
      <c r="B91" s="62"/>
      <c r="C91" s="71"/>
      <c r="D91" s="33" t="s">
        <v>64</v>
      </c>
      <c r="E91" s="34">
        <v>1517</v>
      </c>
      <c r="F91" s="35" t="s">
        <v>123</v>
      </c>
      <c r="G91" s="62"/>
      <c r="H91" s="38"/>
    </row>
    <row r="92" spans="1:8" s="36" customFormat="1" ht="15">
      <c r="A92" s="58"/>
      <c r="B92" s="62"/>
      <c r="C92" s="69" t="s">
        <v>148</v>
      </c>
      <c r="D92" s="33" t="s">
        <v>4</v>
      </c>
      <c r="E92" s="34">
        <f>ROUND(E78*1.05,2)</f>
        <v>625.8</v>
      </c>
      <c r="F92" s="35" t="s">
        <v>123</v>
      </c>
      <c r="G92" s="62"/>
      <c r="H92" s="38"/>
    </row>
    <row r="93" spans="1:8" s="36" customFormat="1" ht="15">
      <c r="A93" s="58"/>
      <c r="B93" s="62"/>
      <c r="C93" s="70"/>
      <c r="D93" s="37" t="s">
        <v>65</v>
      </c>
      <c r="E93" s="34">
        <f aca="true" t="shared" si="2" ref="E93:E104">ROUND(E79*1.05,2)</f>
        <v>717.34</v>
      </c>
      <c r="F93" s="35" t="s">
        <v>123</v>
      </c>
      <c r="G93" s="62"/>
      <c r="H93" s="38"/>
    </row>
    <row r="94" spans="1:8" s="36" customFormat="1" ht="15">
      <c r="A94" s="58"/>
      <c r="B94" s="62"/>
      <c r="C94" s="70"/>
      <c r="D94" s="33" t="s">
        <v>66</v>
      </c>
      <c r="E94" s="34">
        <f t="shared" si="2"/>
        <v>1077.15</v>
      </c>
      <c r="F94" s="35" t="s">
        <v>123</v>
      </c>
      <c r="G94" s="62"/>
      <c r="H94" s="38"/>
    </row>
    <row r="95" spans="1:8" s="36" customFormat="1" ht="15">
      <c r="A95" s="58"/>
      <c r="B95" s="62"/>
      <c r="C95" s="70"/>
      <c r="D95" s="39" t="s">
        <v>67</v>
      </c>
      <c r="E95" s="34">
        <f t="shared" si="2"/>
        <v>1095.15</v>
      </c>
      <c r="F95" s="35" t="s">
        <v>123</v>
      </c>
      <c r="G95" s="62"/>
      <c r="H95" s="38"/>
    </row>
    <row r="96" spans="1:8" s="36" customFormat="1" ht="15">
      <c r="A96" s="58"/>
      <c r="B96" s="62"/>
      <c r="C96" s="70"/>
      <c r="D96" s="33" t="s">
        <v>68</v>
      </c>
      <c r="E96" s="34">
        <f t="shared" si="2"/>
        <v>1274.26</v>
      </c>
      <c r="F96" s="35" t="s">
        <v>123</v>
      </c>
      <c r="G96" s="62"/>
      <c r="H96" s="38"/>
    </row>
    <row r="97" spans="1:8" s="36" customFormat="1" ht="15">
      <c r="A97" s="58"/>
      <c r="B97" s="62"/>
      <c r="C97" s="71"/>
      <c r="D97" s="33" t="s">
        <v>5</v>
      </c>
      <c r="E97" s="34">
        <f t="shared" si="2"/>
        <v>1516.7</v>
      </c>
      <c r="F97" s="35" t="s">
        <v>123</v>
      </c>
      <c r="G97" s="62"/>
      <c r="H97" s="38"/>
    </row>
    <row r="98" spans="1:8" s="36" customFormat="1" ht="15">
      <c r="A98" s="58"/>
      <c r="B98" s="62"/>
      <c r="C98" s="69" t="s">
        <v>149</v>
      </c>
      <c r="D98" s="33" t="s">
        <v>6</v>
      </c>
      <c r="E98" s="34">
        <f t="shared" si="2"/>
        <v>1211.84</v>
      </c>
      <c r="F98" s="35" t="s">
        <v>123</v>
      </c>
      <c r="G98" s="62"/>
      <c r="H98" s="38"/>
    </row>
    <row r="99" spans="1:8" s="36" customFormat="1" ht="15">
      <c r="A99" s="58"/>
      <c r="B99" s="62"/>
      <c r="C99" s="70"/>
      <c r="D99" s="33" t="s">
        <v>69</v>
      </c>
      <c r="E99" s="34">
        <f t="shared" si="2"/>
        <v>1759.92</v>
      </c>
      <c r="F99" s="35" t="s">
        <v>123</v>
      </c>
      <c r="G99" s="62"/>
      <c r="H99" s="38"/>
    </row>
    <row r="100" spans="1:8" s="36" customFormat="1" ht="15">
      <c r="A100" s="58"/>
      <c r="B100" s="62"/>
      <c r="C100" s="70"/>
      <c r="D100" s="33" t="s">
        <v>70</v>
      </c>
      <c r="E100" s="34">
        <f t="shared" si="2"/>
        <v>1216.05</v>
      </c>
      <c r="F100" s="35" t="s">
        <v>123</v>
      </c>
      <c r="G100" s="62"/>
      <c r="H100" s="38"/>
    </row>
    <row r="101" spans="1:8" s="36" customFormat="1" ht="15">
      <c r="A101" s="58"/>
      <c r="B101" s="62"/>
      <c r="C101" s="70"/>
      <c r="D101" s="33" t="s">
        <v>7</v>
      </c>
      <c r="E101" s="34">
        <f t="shared" si="2"/>
        <v>2548.3</v>
      </c>
      <c r="F101" s="35" t="s">
        <v>123</v>
      </c>
      <c r="G101" s="62"/>
      <c r="H101" s="38"/>
    </row>
    <row r="102" spans="1:8" s="36" customFormat="1" ht="15">
      <c r="A102" s="58"/>
      <c r="B102" s="62"/>
      <c r="C102" s="70"/>
      <c r="D102" s="33" t="s">
        <v>71</v>
      </c>
      <c r="E102" s="34">
        <f t="shared" si="2"/>
        <v>1165.5</v>
      </c>
      <c r="F102" s="35" t="s">
        <v>123</v>
      </c>
      <c r="G102" s="62"/>
      <c r="H102" s="38"/>
    </row>
    <row r="103" spans="1:8" s="36" customFormat="1" ht="15">
      <c r="A103" s="58"/>
      <c r="B103" s="62"/>
      <c r="C103" s="70"/>
      <c r="D103" s="37" t="s">
        <v>8</v>
      </c>
      <c r="E103" s="34">
        <f t="shared" si="2"/>
        <v>1759.92</v>
      </c>
      <c r="F103" s="35" t="s">
        <v>123</v>
      </c>
      <c r="G103" s="62"/>
      <c r="H103" s="38"/>
    </row>
    <row r="104" spans="1:8" s="36" customFormat="1" ht="15">
      <c r="A104" s="58"/>
      <c r="B104" s="62"/>
      <c r="C104" s="70"/>
      <c r="D104" s="33" t="s">
        <v>72</v>
      </c>
      <c r="E104" s="34">
        <f t="shared" si="2"/>
        <v>1519.35</v>
      </c>
      <c r="F104" s="35" t="s">
        <v>123</v>
      </c>
      <c r="G104" s="62"/>
      <c r="H104" s="38"/>
    </row>
    <row r="105" spans="1:8" s="36" customFormat="1" ht="15">
      <c r="A105" s="58"/>
      <c r="B105" s="62"/>
      <c r="C105" s="71"/>
      <c r="D105" s="33" t="s">
        <v>73</v>
      </c>
      <c r="E105" s="34">
        <f>ROUND(E91*1.05,2)</f>
        <v>1592.85</v>
      </c>
      <c r="F105" s="35" t="s">
        <v>123</v>
      </c>
      <c r="G105" s="62"/>
      <c r="H105" s="38"/>
    </row>
    <row r="106" spans="1:8" s="36" customFormat="1" ht="15">
      <c r="A106" s="58"/>
      <c r="B106" s="62"/>
      <c r="C106" s="40" t="s">
        <v>106</v>
      </c>
      <c r="D106" s="40" t="s">
        <v>106</v>
      </c>
      <c r="E106" s="34">
        <v>1197.29</v>
      </c>
      <c r="F106" s="35" t="s">
        <v>123</v>
      </c>
      <c r="G106" s="62"/>
      <c r="H106" s="38"/>
    </row>
    <row r="107" spans="1:8" s="36" customFormat="1" ht="15">
      <c r="A107" s="58"/>
      <c r="B107" s="62"/>
      <c r="C107" s="41" t="s">
        <v>107</v>
      </c>
      <c r="D107" s="41" t="s">
        <v>107</v>
      </c>
      <c r="E107" s="34">
        <v>1710.54</v>
      </c>
      <c r="F107" s="35" t="s">
        <v>123</v>
      </c>
      <c r="G107" s="62"/>
      <c r="H107" s="38"/>
    </row>
    <row r="108" spans="1:8" s="36" customFormat="1" ht="15">
      <c r="A108" s="58"/>
      <c r="B108" s="62"/>
      <c r="C108" s="53" t="s">
        <v>168</v>
      </c>
      <c r="D108" s="53" t="s">
        <v>168</v>
      </c>
      <c r="E108" s="34">
        <v>530</v>
      </c>
      <c r="F108" s="35" t="s">
        <v>123</v>
      </c>
      <c r="G108" s="62"/>
      <c r="H108" s="38"/>
    </row>
    <row r="109" spans="1:8" s="36" customFormat="1" ht="15">
      <c r="A109" s="59"/>
      <c r="B109" s="63"/>
      <c r="C109" s="53" t="s">
        <v>169</v>
      </c>
      <c r="D109" s="53" t="s">
        <v>169</v>
      </c>
      <c r="E109" s="34">
        <v>556.5</v>
      </c>
      <c r="F109" s="35" t="s">
        <v>123</v>
      </c>
      <c r="G109" s="63"/>
      <c r="H109" s="38"/>
    </row>
    <row r="110" spans="1:8" s="36" customFormat="1" ht="15">
      <c r="A110" s="57" t="s">
        <v>127</v>
      </c>
      <c r="B110" s="66" t="s">
        <v>122</v>
      </c>
      <c r="C110" s="69" t="s">
        <v>152</v>
      </c>
      <c r="D110" s="33" t="s">
        <v>74</v>
      </c>
      <c r="E110" s="34">
        <v>596</v>
      </c>
      <c r="F110" s="35" t="s">
        <v>124</v>
      </c>
      <c r="G110" s="54" t="s">
        <v>122</v>
      </c>
      <c r="H110" s="38"/>
    </row>
    <row r="111" spans="1:8" s="36" customFormat="1" ht="15">
      <c r="A111" s="58"/>
      <c r="B111" s="67"/>
      <c r="C111" s="70"/>
      <c r="D111" s="37" t="s">
        <v>75</v>
      </c>
      <c r="E111" s="34">
        <v>683.18</v>
      </c>
      <c r="F111" s="35" t="s">
        <v>124</v>
      </c>
      <c r="G111" s="55"/>
      <c r="H111" s="38"/>
    </row>
    <row r="112" spans="1:8" s="36" customFormat="1" ht="15">
      <c r="A112" s="58"/>
      <c r="B112" s="67"/>
      <c r="C112" s="70"/>
      <c r="D112" s="33" t="s">
        <v>76</v>
      </c>
      <c r="E112" s="34">
        <v>1025.86</v>
      </c>
      <c r="F112" s="35" t="s">
        <v>124</v>
      </c>
      <c r="G112" s="55"/>
      <c r="H112" s="38"/>
    </row>
    <row r="113" spans="1:8" s="36" customFormat="1" ht="15">
      <c r="A113" s="58"/>
      <c r="B113" s="67"/>
      <c r="C113" s="70"/>
      <c r="D113" s="39" t="s">
        <v>77</v>
      </c>
      <c r="E113" s="34">
        <v>1043</v>
      </c>
      <c r="F113" s="35" t="s">
        <v>124</v>
      </c>
      <c r="G113" s="55"/>
      <c r="H113" s="38"/>
    </row>
    <row r="114" spans="1:8" s="36" customFormat="1" ht="15">
      <c r="A114" s="58"/>
      <c r="B114" s="67"/>
      <c r="C114" s="70"/>
      <c r="D114" s="33" t="s">
        <v>78</v>
      </c>
      <c r="E114" s="34">
        <v>1213.58</v>
      </c>
      <c r="F114" s="35" t="s">
        <v>124</v>
      </c>
      <c r="G114" s="55"/>
      <c r="H114" s="38"/>
    </row>
    <row r="115" spans="1:8" s="36" customFormat="1" ht="15">
      <c r="A115" s="58"/>
      <c r="B115" s="67"/>
      <c r="C115" s="71"/>
      <c r="D115" s="33" t="s">
        <v>79</v>
      </c>
      <c r="E115" s="34">
        <v>1444.48</v>
      </c>
      <c r="F115" s="35" t="s">
        <v>124</v>
      </c>
      <c r="G115" s="55"/>
      <c r="H115" s="38"/>
    </row>
    <row r="116" spans="1:8" s="36" customFormat="1" ht="15">
      <c r="A116" s="58"/>
      <c r="B116" s="67"/>
      <c r="C116" s="69" t="s">
        <v>153</v>
      </c>
      <c r="D116" s="33" t="s">
        <v>80</v>
      </c>
      <c r="E116" s="34">
        <v>1154.13</v>
      </c>
      <c r="F116" s="35" t="s">
        <v>124</v>
      </c>
      <c r="G116" s="55"/>
      <c r="H116" s="38"/>
    </row>
    <row r="117" spans="1:8" s="36" customFormat="1" ht="15">
      <c r="A117" s="58"/>
      <c r="B117" s="67"/>
      <c r="C117" s="70"/>
      <c r="D117" s="33" t="s">
        <v>81</v>
      </c>
      <c r="E117" s="34">
        <v>1676.11</v>
      </c>
      <c r="F117" s="35" t="s">
        <v>124</v>
      </c>
      <c r="G117" s="55"/>
      <c r="H117" s="38"/>
    </row>
    <row r="118" spans="1:8" s="36" customFormat="1" ht="15">
      <c r="A118" s="58"/>
      <c r="B118" s="67"/>
      <c r="C118" s="70"/>
      <c r="D118" s="33" t="s">
        <v>82</v>
      </c>
      <c r="E118" s="34">
        <v>1158.14</v>
      </c>
      <c r="F118" s="35" t="s">
        <v>124</v>
      </c>
      <c r="G118" s="55"/>
      <c r="H118" s="38"/>
    </row>
    <row r="119" spans="1:8" s="36" customFormat="1" ht="15">
      <c r="A119" s="58"/>
      <c r="B119" s="67"/>
      <c r="C119" s="70"/>
      <c r="D119" s="33" t="s">
        <v>83</v>
      </c>
      <c r="E119" s="34">
        <v>2426.95</v>
      </c>
      <c r="F119" s="35" t="s">
        <v>124</v>
      </c>
      <c r="G119" s="55"/>
      <c r="H119" s="38"/>
    </row>
    <row r="120" spans="1:8" s="36" customFormat="1" ht="15">
      <c r="A120" s="58"/>
      <c r="B120" s="67"/>
      <c r="C120" s="70"/>
      <c r="D120" s="33" t="s">
        <v>84</v>
      </c>
      <c r="E120" s="34">
        <v>1110</v>
      </c>
      <c r="F120" s="35" t="s">
        <v>124</v>
      </c>
      <c r="G120" s="55"/>
      <c r="H120" s="38"/>
    </row>
    <row r="121" spans="1:8" s="36" customFormat="1" ht="15">
      <c r="A121" s="58"/>
      <c r="B121" s="67"/>
      <c r="C121" s="70"/>
      <c r="D121" s="37" t="s">
        <v>85</v>
      </c>
      <c r="E121" s="34">
        <v>1676.11</v>
      </c>
      <c r="F121" s="35" t="s">
        <v>124</v>
      </c>
      <c r="G121" s="55"/>
      <c r="H121" s="38"/>
    </row>
    <row r="122" spans="1:8" s="36" customFormat="1" ht="15">
      <c r="A122" s="58"/>
      <c r="B122" s="67"/>
      <c r="C122" s="70"/>
      <c r="D122" s="33" t="s">
        <v>86</v>
      </c>
      <c r="E122" s="34">
        <v>1447</v>
      </c>
      <c r="F122" s="35" t="s">
        <v>124</v>
      </c>
      <c r="G122" s="55"/>
      <c r="H122" s="38"/>
    </row>
    <row r="123" spans="1:8" s="36" customFormat="1" ht="15">
      <c r="A123" s="58"/>
      <c r="B123" s="67"/>
      <c r="C123" s="71"/>
      <c r="D123" s="33" t="s">
        <v>87</v>
      </c>
      <c r="E123" s="34">
        <v>1517</v>
      </c>
      <c r="F123" s="35" t="s">
        <v>124</v>
      </c>
      <c r="G123" s="55"/>
      <c r="H123" s="38"/>
    </row>
    <row r="124" spans="1:8" s="36" customFormat="1" ht="15">
      <c r="A124" s="58"/>
      <c r="B124" s="67"/>
      <c r="C124" s="69" t="s">
        <v>154</v>
      </c>
      <c r="D124" s="33" t="s">
        <v>88</v>
      </c>
      <c r="E124" s="34">
        <f>ROUND(E110*1.05,2)</f>
        <v>625.8</v>
      </c>
      <c r="F124" s="35" t="s">
        <v>124</v>
      </c>
      <c r="G124" s="55"/>
      <c r="H124" s="38"/>
    </row>
    <row r="125" spans="1:8" s="36" customFormat="1" ht="15" customHeight="1">
      <c r="A125" s="58"/>
      <c r="B125" s="67"/>
      <c r="C125" s="70"/>
      <c r="D125" s="37" t="s">
        <v>89</v>
      </c>
      <c r="E125" s="34">
        <f aca="true" t="shared" si="3" ref="E125:E136">ROUND(E111*1.05,2)</f>
        <v>717.34</v>
      </c>
      <c r="F125" s="35" t="s">
        <v>124</v>
      </c>
      <c r="G125" s="55"/>
      <c r="H125" s="38"/>
    </row>
    <row r="126" spans="1:8" s="36" customFormat="1" ht="15">
      <c r="A126" s="58"/>
      <c r="B126" s="67"/>
      <c r="C126" s="70"/>
      <c r="D126" s="33" t="s">
        <v>90</v>
      </c>
      <c r="E126" s="34">
        <f t="shared" si="3"/>
        <v>1077.15</v>
      </c>
      <c r="F126" s="35" t="s">
        <v>124</v>
      </c>
      <c r="G126" s="55"/>
      <c r="H126" s="38"/>
    </row>
    <row r="127" spans="1:8" s="36" customFormat="1" ht="15">
      <c r="A127" s="58"/>
      <c r="B127" s="67"/>
      <c r="C127" s="70"/>
      <c r="D127" s="39" t="s">
        <v>91</v>
      </c>
      <c r="E127" s="34">
        <f t="shared" si="3"/>
        <v>1095.15</v>
      </c>
      <c r="F127" s="35" t="s">
        <v>124</v>
      </c>
      <c r="G127" s="55"/>
      <c r="H127" s="38"/>
    </row>
    <row r="128" spans="1:8" s="36" customFormat="1" ht="15">
      <c r="A128" s="58"/>
      <c r="B128" s="67"/>
      <c r="C128" s="70"/>
      <c r="D128" s="33" t="s">
        <v>92</v>
      </c>
      <c r="E128" s="34">
        <f t="shared" si="3"/>
        <v>1274.26</v>
      </c>
      <c r="F128" s="35" t="s">
        <v>124</v>
      </c>
      <c r="G128" s="55"/>
      <c r="H128" s="38"/>
    </row>
    <row r="129" spans="1:8" s="36" customFormat="1" ht="15">
      <c r="A129" s="58"/>
      <c r="B129" s="67"/>
      <c r="C129" s="71"/>
      <c r="D129" s="33" t="s">
        <v>93</v>
      </c>
      <c r="E129" s="34">
        <f t="shared" si="3"/>
        <v>1516.7</v>
      </c>
      <c r="F129" s="35" t="s">
        <v>124</v>
      </c>
      <c r="G129" s="55"/>
      <c r="H129" s="38"/>
    </row>
    <row r="130" spans="1:8" s="36" customFormat="1" ht="15">
      <c r="A130" s="58"/>
      <c r="B130" s="67"/>
      <c r="C130" s="69" t="s">
        <v>155</v>
      </c>
      <c r="D130" s="33" t="s">
        <v>94</v>
      </c>
      <c r="E130" s="34">
        <f t="shared" si="3"/>
        <v>1211.84</v>
      </c>
      <c r="F130" s="35" t="s">
        <v>124</v>
      </c>
      <c r="G130" s="55"/>
      <c r="H130" s="38"/>
    </row>
    <row r="131" spans="1:8" s="36" customFormat="1" ht="15">
      <c r="A131" s="58"/>
      <c r="B131" s="67"/>
      <c r="C131" s="70"/>
      <c r="D131" s="33" t="s">
        <v>95</v>
      </c>
      <c r="E131" s="34">
        <f t="shared" si="3"/>
        <v>1759.92</v>
      </c>
      <c r="F131" s="35" t="s">
        <v>124</v>
      </c>
      <c r="G131" s="55"/>
      <c r="H131" s="38"/>
    </row>
    <row r="132" spans="1:8" s="36" customFormat="1" ht="15">
      <c r="A132" s="58"/>
      <c r="B132" s="67"/>
      <c r="C132" s="70"/>
      <c r="D132" s="33" t="s">
        <v>96</v>
      </c>
      <c r="E132" s="34">
        <f t="shared" si="3"/>
        <v>1216.05</v>
      </c>
      <c r="F132" s="35" t="s">
        <v>124</v>
      </c>
      <c r="G132" s="55"/>
      <c r="H132" s="38"/>
    </row>
    <row r="133" spans="1:8" s="36" customFormat="1" ht="15">
      <c r="A133" s="58"/>
      <c r="B133" s="67"/>
      <c r="C133" s="70"/>
      <c r="D133" s="33" t="s">
        <v>97</v>
      </c>
      <c r="E133" s="34">
        <f t="shared" si="3"/>
        <v>2548.3</v>
      </c>
      <c r="F133" s="35" t="s">
        <v>124</v>
      </c>
      <c r="G133" s="55"/>
      <c r="H133" s="38"/>
    </row>
    <row r="134" spans="1:8" s="36" customFormat="1" ht="15">
      <c r="A134" s="58"/>
      <c r="B134" s="67"/>
      <c r="C134" s="70"/>
      <c r="D134" s="33" t="s">
        <v>98</v>
      </c>
      <c r="E134" s="34">
        <f t="shared" si="3"/>
        <v>1165.5</v>
      </c>
      <c r="F134" s="35" t="s">
        <v>124</v>
      </c>
      <c r="G134" s="55"/>
      <c r="H134" s="38"/>
    </row>
    <row r="135" spans="1:8" s="36" customFormat="1" ht="15">
      <c r="A135" s="58"/>
      <c r="B135" s="67"/>
      <c r="C135" s="70"/>
      <c r="D135" s="37" t="s">
        <v>99</v>
      </c>
      <c r="E135" s="34">
        <f t="shared" si="3"/>
        <v>1759.92</v>
      </c>
      <c r="F135" s="35" t="s">
        <v>124</v>
      </c>
      <c r="G135" s="55"/>
      <c r="H135" s="38"/>
    </row>
    <row r="136" spans="1:8" s="36" customFormat="1" ht="15">
      <c r="A136" s="58"/>
      <c r="B136" s="67"/>
      <c r="C136" s="70"/>
      <c r="D136" s="33" t="s">
        <v>100</v>
      </c>
      <c r="E136" s="34">
        <f t="shared" si="3"/>
        <v>1519.35</v>
      </c>
      <c r="F136" s="35" t="s">
        <v>124</v>
      </c>
      <c r="G136" s="55"/>
      <c r="H136" s="38"/>
    </row>
    <row r="137" spans="1:8" s="36" customFormat="1" ht="15">
      <c r="A137" s="58"/>
      <c r="B137" s="67"/>
      <c r="C137" s="71"/>
      <c r="D137" s="33" t="s">
        <v>101</v>
      </c>
      <c r="E137" s="34">
        <f>ROUND(E123*1.05,2)</f>
        <v>1592.85</v>
      </c>
      <c r="F137" s="35" t="s">
        <v>124</v>
      </c>
      <c r="G137" s="55"/>
      <c r="H137" s="38"/>
    </row>
    <row r="138" spans="1:8" s="36" customFormat="1" ht="15">
      <c r="A138" s="58"/>
      <c r="B138" s="67"/>
      <c r="C138" s="40" t="s">
        <v>108</v>
      </c>
      <c r="D138" s="40" t="s">
        <v>108</v>
      </c>
      <c r="E138" s="34">
        <v>1077.27</v>
      </c>
      <c r="F138" s="35" t="s">
        <v>124</v>
      </c>
      <c r="G138" s="55"/>
      <c r="H138" s="38"/>
    </row>
    <row r="139" spans="1:8" s="36" customFormat="1" ht="15">
      <c r="A139" s="59"/>
      <c r="B139" s="68"/>
      <c r="C139" s="41" t="s">
        <v>109</v>
      </c>
      <c r="D139" s="41" t="s">
        <v>109</v>
      </c>
      <c r="E139" s="34">
        <v>1590.52</v>
      </c>
      <c r="F139" s="35" t="s">
        <v>124</v>
      </c>
      <c r="G139" s="56"/>
      <c r="H139" s="38"/>
    </row>
    <row r="140" spans="1:8" s="3" customFormat="1" ht="12.75">
      <c r="A140" s="17"/>
      <c r="B140" s="18"/>
      <c r="C140" s="23"/>
      <c r="D140" s="23"/>
      <c r="E140" s="24"/>
      <c r="F140" s="25"/>
      <c r="G140" s="18"/>
      <c r="H140" s="16"/>
    </row>
    <row r="141" spans="1:7" s="42" customFormat="1" ht="15">
      <c r="A141" s="43"/>
      <c r="B141" s="64" t="s">
        <v>125</v>
      </c>
      <c r="C141" s="64"/>
      <c r="E141" s="44"/>
      <c r="F141" s="45"/>
      <c r="G141" s="45"/>
    </row>
    <row r="142" spans="1:8" s="42" customFormat="1" ht="15">
      <c r="A142" s="46"/>
      <c r="B142" s="65" t="s">
        <v>156</v>
      </c>
      <c r="C142" s="65"/>
      <c r="D142" s="65"/>
      <c r="E142" s="65"/>
      <c r="F142" s="65"/>
      <c r="G142" s="65"/>
      <c r="H142" s="65"/>
    </row>
    <row r="143" spans="1:8" s="42" customFormat="1" ht="15">
      <c r="A143" s="46"/>
      <c r="B143" s="65" t="s">
        <v>157</v>
      </c>
      <c r="C143" s="65"/>
      <c r="D143" s="65"/>
      <c r="E143" s="65"/>
      <c r="F143" s="65"/>
      <c r="G143" s="65"/>
      <c r="H143" s="65"/>
    </row>
    <row r="144" spans="1:8" s="42" customFormat="1" ht="15">
      <c r="A144" s="47"/>
      <c r="B144" s="60" t="s">
        <v>172</v>
      </c>
      <c r="C144" s="60"/>
      <c r="D144" s="60"/>
      <c r="E144" s="60"/>
      <c r="F144" s="60"/>
      <c r="G144" s="60"/>
      <c r="H144" s="60"/>
    </row>
    <row r="145" spans="1:8" s="42" customFormat="1" ht="15">
      <c r="A145" s="47"/>
      <c r="B145" s="60" t="s">
        <v>158</v>
      </c>
      <c r="C145" s="60"/>
      <c r="D145" s="60"/>
      <c r="E145" s="60"/>
      <c r="F145" s="60"/>
      <c r="G145" s="60"/>
      <c r="H145" s="60"/>
    </row>
    <row r="146" spans="1:14" s="42" customFormat="1" ht="15">
      <c r="A146" s="48"/>
      <c r="B146" s="60" t="s">
        <v>159</v>
      </c>
      <c r="C146" s="60"/>
      <c r="D146" s="60"/>
      <c r="E146" s="60"/>
      <c r="F146" s="60"/>
      <c r="G146" s="60"/>
      <c r="H146" s="60"/>
      <c r="I146" s="49"/>
      <c r="J146" s="49"/>
      <c r="K146" s="49"/>
      <c r="L146" s="49"/>
      <c r="M146" s="49"/>
      <c r="N146" s="49"/>
    </row>
    <row r="147" spans="1:14" s="42" customFormat="1" ht="15">
      <c r="A147" s="48"/>
      <c r="B147" s="60" t="s">
        <v>160</v>
      </c>
      <c r="C147" s="60"/>
      <c r="D147" s="60"/>
      <c r="E147" s="60"/>
      <c r="F147" s="60"/>
      <c r="G147" s="60"/>
      <c r="H147" s="60"/>
      <c r="I147" s="49"/>
      <c r="J147" s="49"/>
      <c r="K147" s="49"/>
      <c r="L147" s="49"/>
      <c r="M147" s="49"/>
      <c r="N147" s="49"/>
    </row>
  </sheetData>
  <sheetProtection/>
  <mergeCells count="45">
    <mergeCell ref="F1:H1"/>
    <mergeCell ref="A6:H6"/>
    <mergeCell ref="A8:H8"/>
    <mergeCell ref="A9:D9"/>
    <mergeCell ref="A10:D10"/>
    <mergeCell ref="A11:G11"/>
    <mergeCell ref="A1:D1"/>
    <mergeCell ref="A3:H3"/>
    <mergeCell ref="A4:H4"/>
    <mergeCell ref="A5:H5"/>
    <mergeCell ref="C14:C19"/>
    <mergeCell ref="C20:C27"/>
    <mergeCell ref="C28:C33"/>
    <mergeCell ref="C34:C41"/>
    <mergeCell ref="G14:G45"/>
    <mergeCell ref="B14:B45"/>
    <mergeCell ref="A14:A45"/>
    <mergeCell ref="C130:C137"/>
    <mergeCell ref="C78:C83"/>
    <mergeCell ref="C84:C91"/>
    <mergeCell ref="C92:C97"/>
    <mergeCell ref="C98:C105"/>
    <mergeCell ref="C46:C51"/>
    <mergeCell ref="C52:C59"/>
    <mergeCell ref="C60:C65"/>
    <mergeCell ref="C66:C73"/>
    <mergeCell ref="B142:H142"/>
    <mergeCell ref="B143:H143"/>
    <mergeCell ref="B144:H144"/>
    <mergeCell ref="A110:A139"/>
    <mergeCell ref="B110:B139"/>
    <mergeCell ref="C110:C115"/>
    <mergeCell ref="G110:G139"/>
    <mergeCell ref="C116:C123"/>
    <mergeCell ref="C124:C129"/>
    <mergeCell ref="B46:B77"/>
    <mergeCell ref="A46:A77"/>
    <mergeCell ref="G46:G77"/>
    <mergeCell ref="B145:H145"/>
    <mergeCell ref="B146:H146"/>
    <mergeCell ref="B147:H147"/>
    <mergeCell ref="B78:B109"/>
    <mergeCell ref="A78:A109"/>
    <mergeCell ref="G78:G109"/>
    <mergeCell ref="B141:C141"/>
  </mergeCells>
  <conditionalFormatting sqref="D140:E140">
    <cfRule type="cellIs" priority="39" dxfId="21" operator="lessThan">
      <formula>0</formula>
    </cfRule>
    <cfRule type="cellIs" priority="40" dxfId="20" operator="lessThan">
      <formula>0</formula>
    </cfRule>
  </conditionalFormatting>
  <conditionalFormatting sqref="D14:D41 D52:D60">
    <cfRule type="cellIs" priority="35" dxfId="0" operator="lessThan">
      <formula>0</formula>
    </cfRule>
  </conditionalFormatting>
  <conditionalFormatting sqref="C14 C20 C28 C34 D52:D60">
    <cfRule type="containsText" priority="38" dxfId="1" operator="containsText" text="ложь">
      <formula>NOT(ISERROR(SEARCH("ложь",C14)))</formula>
    </cfRule>
  </conditionalFormatting>
  <conditionalFormatting sqref="C14 C20 C28 C34">
    <cfRule type="cellIs" priority="37" dxfId="0" operator="lessThan">
      <formula>0</formula>
    </cfRule>
  </conditionalFormatting>
  <conditionalFormatting sqref="D14:D41">
    <cfRule type="containsText" priority="36" dxfId="1" operator="containsText" text="ложь">
      <formula>NOT(ISERROR(SEARCH("ложь",D14)))</formula>
    </cfRule>
  </conditionalFormatting>
  <conditionalFormatting sqref="D46:D51">
    <cfRule type="cellIs" priority="31" dxfId="0" operator="lessThan">
      <formula>0</formula>
    </cfRule>
  </conditionalFormatting>
  <conditionalFormatting sqref="C46 C52">
    <cfRule type="containsText" priority="34" dxfId="1" operator="containsText" text="ложь">
      <formula>NOT(ISERROR(SEARCH("ложь",C46)))</formula>
    </cfRule>
  </conditionalFormatting>
  <conditionalFormatting sqref="C46 C52">
    <cfRule type="cellIs" priority="33" dxfId="0" operator="lessThan">
      <formula>0</formula>
    </cfRule>
  </conditionalFormatting>
  <conditionalFormatting sqref="D46:D51">
    <cfRule type="containsText" priority="32" dxfId="1" operator="containsText" text="ложь">
      <formula>NOT(ISERROR(SEARCH("ложь",D46)))</formula>
    </cfRule>
  </conditionalFormatting>
  <conditionalFormatting sqref="D78:D105">
    <cfRule type="cellIs" priority="27" dxfId="0" operator="lessThan">
      <formula>0</formula>
    </cfRule>
  </conditionalFormatting>
  <conditionalFormatting sqref="C78 C84 C98">
    <cfRule type="containsText" priority="30" dxfId="1" operator="containsText" text="ложь">
      <formula>NOT(ISERROR(SEARCH("ложь",C78)))</formula>
    </cfRule>
  </conditionalFormatting>
  <conditionalFormatting sqref="C78 C84 C98">
    <cfRule type="cellIs" priority="29" dxfId="0" operator="lessThan">
      <formula>0</formula>
    </cfRule>
  </conditionalFormatting>
  <conditionalFormatting sqref="D78:D105">
    <cfRule type="containsText" priority="28" dxfId="1" operator="containsText" text="ложь">
      <formula>NOT(ISERROR(SEARCH("ложь",D78)))</formula>
    </cfRule>
  </conditionalFormatting>
  <conditionalFormatting sqref="D125:D137">
    <cfRule type="cellIs" priority="25" dxfId="0" operator="lessThan">
      <formula>0</formula>
    </cfRule>
  </conditionalFormatting>
  <conditionalFormatting sqref="D125:D137">
    <cfRule type="containsText" priority="26" dxfId="1" operator="containsText" text="ложь">
      <formula>NOT(ISERROR(SEARCH("ложь",D125)))</formula>
    </cfRule>
  </conditionalFormatting>
  <conditionalFormatting sqref="C66">
    <cfRule type="containsText" priority="4" dxfId="1" operator="containsText" text="ложь">
      <formula>NOT(ISERROR(SEARCH("ложь",C66)))</formula>
    </cfRule>
  </conditionalFormatting>
  <conditionalFormatting sqref="C66">
    <cfRule type="cellIs" priority="3" dxfId="0" operator="lessThan">
      <formula>0</formula>
    </cfRule>
  </conditionalFormatting>
  <conditionalFormatting sqref="C60">
    <cfRule type="containsText" priority="6" dxfId="1" operator="containsText" text="ложь">
      <formula>NOT(ISERROR(SEARCH("ложь",C60)))</formula>
    </cfRule>
  </conditionalFormatting>
  <conditionalFormatting sqref="C60">
    <cfRule type="cellIs" priority="5" dxfId="0" operator="lessThan">
      <formula>0</formula>
    </cfRule>
  </conditionalFormatting>
  <conditionalFormatting sqref="C92">
    <cfRule type="containsText" priority="2" dxfId="1" operator="containsText" text="ложь">
      <formula>NOT(ISERROR(SEARCH("ложь",C92)))</formula>
    </cfRule>
  </conditionalFormatting>
  <conditionalFormatting sqref="C92">
    <cfRule type="cellIs" priority="1" dxfId="0" operator="lessThan">
      <formula>0</formula>
    </cfRule>
  </conditionalFormatting>
  <printOptions/>
  <pageMargins left="0.3937007874015748" right="0" top="0.7874015748031497" bottom="0.5905511811023623" header="0.31496062992125984" footer="0.31496062992125984"/>
  <pageSetup fitToHeight="0" fitToWidth="1" horizontalDpi="600" verticalDpi="600" orientation="portrait" paperSize="9" scale="61" r:id="rId1"/>
  <rowBreaks count="2" manualBreakCount="2">
    <brk id="65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Гришина Мария Владимировна</cp:lastModifiedBy>
  <cp:lastPrinted>2019-05-06T08:57:26Z</cp:lastPrinted>
  <dcterms:created xsi:type="dcterms:W3CDTF">2013-05-31T11:39:27Z</dcterms:created>
  <dcterms:modified xsi:type="dcterms:W3CDTF">2019-06-21T09:23:39Z</dcterms:modified>
  <cp:category/>
  <cp:version/>
  <cp:contentType/>
  <cp:contentStatus/>
</cp:coreProperties>
</file>