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activeTab="0"/>
  </bookViews>
  <sheets>
    <sheet name="Лист 1" sheetId="1" r:id="rId1"/>
  </sheets>
  <definedNames>
    <definedName name="_xlnm.Print_Titles" localSheetId="0">'Лист 1'!$9:$11</definedName>
    <definedName name="_xlnm.Print_Area" localSheetId="0">'Лист 1'!$A$1:$I$49</definedName>
  </definedNames>
  <calcPr fullCalcOnLoad="1"/>
</workbook>
</file>

<file path=xl/sharedStrings.xml><?xml version="1.0" encoding="utf-8"?>
<sst xmlns="http://schemas.openxmlformats.org/spreadsheetml/2006/main" count="114" uniqueCount="55">
  <si>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</si>
  <si>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</si>
  <si>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</si>
  <si>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</si>
  <si>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</si>
  <si>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</si>
  <si>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</si>
  <si>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</si>
  <si>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</si>
  <si>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</si>
  <si>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</si>
  <si>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</si>
  <si>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</si>
  <si>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</si>
  <si>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</si>
  <si>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</si>
  <si>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Примечания</t>
  </si>
  <si>
    <t>Общая практика</t>
  </si>
  <si>
    <t>Уровень/подуровень медицинской организации: 1, 2</t>
  </si>
  <si>
    <t>УДВ1 Д-димера в крови</t>
  </si>
  <si>
    <t>УДВ2 эхокардиография</t>
  </si>
  <si>
    <t>УДВ2 КТ легких</t>
  </si>
  <si>
    <t>УДВ2 дуплексное сканирование</t>
  </si>
  <si>
    <t>Рентгенологии</t>
  </si>
  <si>
    <t>Ультразвуковой диагностике</t>
  </si>
  <si>
    <t>Клиническая лабораторная диагностика</t>
  </si>
  <si>
    <t>УДВ1 - 1 этап углубленной диспансеризации взрослого населения</t>
  </si>
  <si>
    <t>УДВ2 - 2 этап углубленной диспансеризации взрослого населения</t>
  </si>
  <si>
    <t>Ультразвуковая диагностика</t>
  </si>
  <si>
    <t>Рентгенология</t>
  </si>
  <si>
    <t>ПС</t>
  </si>
  <si>
    <t xml:space="preserve">ПС - первичная специализированная медико-санитарная помощь </t>
  </si>
  <si>
    <t>I этап углубленной диспансеризации (с пометкой в имени файла "DA" для реестров счетов на оплату медицинской помощи, оказанной застрахованному лицу в рамках первого этапа углубленной диспансеризации определенных групп взрослого населения)</t>
  </si>
  <si>
    <t>II этап углубленной диспансеризации (с пометкой в имени файла "DB" для реестров счетов на оплату медицинской помощи, оказанной застрахованному лицу в рамках второго этапа углубленной диспансеризации определенных групп взрослого населения)</t>
  </si>
  <si>
    <t>Терапия УДВ1*</t>
  </si>
  <si>
    <t>Способ оплаты</t>
  </si>
  <si>
    <t>комплексное посещение</t>
  </si>
  <si>
    <t>за единицу объема оказания медицинской помощи</t>
  </si>
  <si>
    <t>Стоимость единицы объема, руб.</t>
  </si>
  <si>
    <t>Лечебное дело УДВ 1*</t>
  </si>
  <si>
    <t>Общая врачебная практика УДВ1*</t>
  </si>
  <si>
    <t>Общая практика УДВ1*</t>
  </si>
  <si>
    <t>проведение спирометрии или спирографии</t>
  </si>
  <si>
    <t>общий (клинический) анализ крови развернутый</t>
  </si>
  <si>
    <r>
      <t>*-</t>
    </r>
    <r>
      <rPr>
        <sz val="10"/>
        <rFont val="Times New Roman"/>
        <family val="1"/>
      </rPr>
      <t xml:space="preserve"> Оплата углубленной диспансеризации за комплексное посещение осуществляется в случае выполнения всех исследований и медицинских вмешательств, включенных в комплексное посещение. Оплата за отдельные исследования, входящие в комплексное посещение не предусмотрена.</t>
    </r>
  </si>
  <si>
    <t>в том числе исследования и иные вмешательства: 
измерение насыщения крови кислородом (сатурация) в покое</t>
  </si>
  <si>
    <t>биохимический анализ крови (включая исследование уровня холестерина, уровня липопротеинов низкой плотности, С-реактивного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</t>
  </si>
  <si>
    <t>УДВ1 тест с 6 мин.ходьбой</t>
  </si>
  <si>
    <t xml:space="preserve">Базовый норматив финансовых затрат на оплату медицинской помощи за единицу объма (исследование): </t>
  </si>
  <si>
    <t>рублей</t>
  </si>
  <si>
    <t>Уровень 1, 2</t>
  </si>
  <si>
    <t>Коэффициент, применяемый для определения стоимости каждой единицы объема</t>
  </si>
  <si>
    <t>Приложение 2
к Соглашению №7 от 01.07.2022 г.</t>
  </si>
  <si>
    <r>
      <t xml:space="preserve">Приложение 34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2 к Соглашению №7 от 01.07.2022 г.</t>
    </r>
  </si>
  <si>
    <t>на оплату исследований и иных медицинских вмешательств, проводимых в рамках углубленной диспансеризации граждан, перенесших новую коронавирусную инфекцию (COVID-19) по ТП ОМС в ЛО (в рамках базовой) на 2022г., действующий с 01.07.2022 (по дате окончания лечения)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</si>
</sst>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00000"/>
    <numFmt numFmtId="202" formatCode="0.00000000"/>
    <numFmt numFmtId="203" formatCode="0.000000000"/>
  </numFmts>
  <fonts count="49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i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4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55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/>
    </xf>
    <xf numFmtId="179" fontId="4" fillId="0" borderId="0" xfId="6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200" fontId="4" fillId="0" borderId="10" xfId="55" applyNumberFormat="1" applyFont="1" applyFill="1" applyBorder="1" applyAlignment="1">
      <alignment horizontal="right" vertical="center" wrapText="1"/>
      <protection/>
    </xf>
    <xf numFmtId="200" fontId="4" fillId="0" borderId="0" xfId="0" applyNumberFormat="1" applyFont="1" applyFill="1" applyAlignment="1" applyProtection="1">
      <alignment horizontal="left" vertical="center" wrapText="1"/>
      <protection locked="0"/>
    </xf>
    <xf numFmtId="200" fontId="7" fillId="0" borderId="13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horizontal="center" vertical="center" wrapText="1"/>
    </xf>
    <xf numFmtId="200" fontId="4" fillId="0" borderId="0" xfId="55" applyNumberFormat="1" applyFont="1" applyFill="1" applyBorder="1" applyAlignment="1">
      <alignment horizontal="left" vertical="center" wrapText="1"/>
      <protection/>
    </xf>
    <xf numFmtId="200" fontId="4" fillId="0" borderId="0" xfId="0" applyNumberFormat="1" applyFont="1" applyFill="1" applyAlignment="1">
      <alignment horizontal="left" vertical="center"/>
    </xf>
    <xf numFmtId="200" fontId="4" fillId="0" borderId="0" xfId="0" applyNumberFormat="1" applyFont="1" applyFill="1" applyBorder="1" applyAlignment="1">
      <alignment horizontal="left" vertical="center"/>
    </xf>
    <xf numFmtId="200" fontId="5" fillId="0" borderId="0" xfId="0" applyNumberFormat="1" applyFont="1" applyFill="1" applyAlignment="1">
      <alignment horizontal="left" vertical="center"/>
    </xf>
    <xf numFmtId="200" fontId="6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2" fontId="12" fillId="0" borderId="13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30" fillId="0" borderId="13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01" fontId="4" fillId="0" borderId="12" xfId="0" applyNumberFormat="1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4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115" zoomScaleNormal="115"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5.75390625" style="21" customWidth="1"/>
    <col min="2" max="2" width="17.25390625" style="22" customWidth="1"/>
    <col min="3" max="3" width="62.00390625" style="42" customWidth="1"/>
    <col min="4" max="4" width="14.375" style="55" customWidth="1"/>
    <col min="5" max="5" width="15.375" style="23" customWidth="1"/>
    <col min="6" max="6" width="12.875" style="23" customWidth="1"/>
    <col min="7" max="7" width="11.375" style="24" customWidth="1"/>
    <col min="8" max="8" width="17.00390625" style="22" customWidth="1"/>
    <col min="9" max="9" width="11.25390625" style="1" customWidth="1"/>
    <col min="10" max="14" width="9.125" style="1" customWidth="1"/>
    <col min="15" max="15" width="19.125" style="1" customWidth="1"/>
    <col min="16" max="16384" width="9.125" style="1" customWidth="1"/>
  </cols>
  <sheetData>
    <row r="1" spans="1:9" s="19" customFormat="1" ht="42.75" customHeight="1">
      <c r="A1" s="75" t="s">
        <v>53</v>
      </c>
      <c r="B1" s="75"/>
      <c r="C1" s="75"/>
      <c r="D1" s="48"/>
      <c r="E1" s="18"/>
      <c r="F1" s="18"/>
      <c r="G1" s="94"/>
      <c r="H1" s="76" t="s">
        <v>52</v>
      </c>
      <c r="I1" s="76"/>
    </row>
    <row r="2" spans="1:9" ht="18.75">
      <c r="A2" s="77" t="s">
        <v>3</v>
      </c>
      <c r="B2" s="77"/>
      <c r="C2" s="77"/>
      <c r="D2" s="77"/>
      <c r="E2" s="77"/>
      <c r="F2" s="77"/>
      <c r="G2" s="77"/>
      <c r="H2" s="77"/>
      <c r="I2" s="77"/>
    </row>
    <row r="3" spans="1:9" ht="57.75" customHeight="1">
      <c r="A3" s="78" t="s">
        <v>54</v>
      </c>
      <c r="B3" s="79"/>
      <c r="C3" s="79"/>
      <c r="D3" s="79"/>
      <c r="E3" s="79"/>
      <c r="F3" s="79"/>
      <c r="G3" s="79"/>
      <c r="H3" s="79"/>
      <c r="I3" s="79"/>
    </row>
    <row r="4" spans="1:9" ht="9.75" customHeight="1">
      <c r="A4" s="57"/>
      <c r="B4" s="58"/>
      <c r="C4" s="58"/>
      <c r="D4" s="58"/>
      <c r="E4" s="58"/>
      <c r="F4" s="58"/>
      <c r="G4" s="58"/>
      <c r="H4" s="58"/>
      <c r="I4" s="58"/>
    </row>
    <row r="5" spans="1:9" ht="15.75">
      <c r="A5" s="84" t="s">
        <v>18</v>
      </c>
      <c r="B5" s="84"/>
      <c r="C5" s="84"/>
      <c r="D5" s="84"/>
      <c r="E5" s="84"/>
      <c r="F5" s="84"/>
      <c r="G5" s="84"/>
      <c r="H5" s="84"/>
      <c r="I5" s="84"/>
    </row>
    <row r="6" spans="1:8" ht="15.75">
      <c r="A6" s="80" t="s">
        <v>0</v>
      </c>
      <c r="B6" s="80"/>
      <c r="C6" s="80"/>
      <c r="D6" s="80"/>
      <c r="E6" s="85"/>
      <c r="F6" s="86"/>
      <c r="G6" s="4"/>
      <c r="H6" s="28"/>
    </row>
    <row r="7" spans="1:8" s="2" customFormat="1" ht="15.75">
      <c r="A7" s="72" t="s">
        <v>1</v>
      </c>
      <c r="B7" s="72"/>
      <c r="C7" s="72"/>
      <c r="D7" s="72"/>
      <c r="E7" s="87"/>
      <c r="F7" s="88"/>
      <c r="G7" s="5"/>
      <c r="H7" s="17"/>
    </row>
    <row r="8" spans="1:9" s="2" customFormat="1" ht="15.75" customHeight="1">
      <c r="A8" s="45" t="s">
        <v>48</v>
      </c>
      <c r="B8" s="43"/>
      <c r="C8" s="43"/>
      <c r="D8" s="49"/>
      <c r="E8" s="43"/>
      <c r="F8" s="44"/>
      <c r="G8" s="59">
        <v>1017.5</v>
      </c>
      <c r="H8" s="46" t="s">
        <v>49</v>
      </c>
      <c r="I8" s="81"/>
    </row>
    <row r="9" spans="1:9" s="2" customFormat="1" ht="30" customHeight="1">
      <c r="A9" s="70" t="s">
        <v>4</v>
      </c>
      <c r="B9" s="70" t="s">
        <v>5</v>
      </c>
      <c r="C9" s="70" t="s">
        <v>7</v>
      </c>
      <c r="D9" s="73" t="s">
        <v>50</v>
      </c>
      <c r="E9" s="74"/>
      <c r="F9" s="70" t="s">
        <v>35</v>
      </c>
      <c r="G9" s="70" t="s">
        <v>2</v>
      </c>
      <c r="H9" s="70" t="s">
        <v>6</v>
      </c>
      <c r="I9" s="71" t="s">
        <v>16</v>
      </c>
    </row>
    <row r="10" spans="1:9" s="6" customFormat="1" ht="81.75" customHeight="1">
      <c r="A10" s="70"/>
      <c r="B10" s="70"/>
      <c r="C10" s="70"/>
      <c r="D10" s="50" t="s">
        <v>51</v>
      </c>
      <c r="E10" s="16" t="s">
        <v>38</v>
      </c>
      <c r="F10" s="70"/>
      <c r="G10" s="70"/>
      <c r="H10" s="70"/>
      <c r="I10" s="71"/>
    </row>
    <row r="11" spans="1:9" s="3" customFormat="1" ht="12.75" customHeight="1">
      <c r="A11" s="9">
        <v>1</v>
      </c>
      <c r="B11" s="9">
        <f>1+A11</f>
        <v>2</v>
      </c>
      <c r="C11" s="9">
        <f>1+B11</f>
        <v>3</v>
      </c>
      <c r="D11" s="56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s="3" customFormat="1" ht="33" customHeight="1">
      <c r="A12" s="67" t="s">
        <v>32</v>
      </c>
      <c r="B12" s="68"/>
      <c r="C12" s="68"/>
      <c r="D12" s="68"/>
      <c r="E12" s="68"/>
      <c r="F12" s="68"/>
      <c r="G12" s="68"/>
      <c r="H12" s="68"/>
      <c r="I12" s="69"/>
    </row>
    <row r="13" spans="1:9" s="7" customFormat="1" ht="15" customHeight="1">
      <c r="A13" s="61">
        <v>1</v>
      </c>
      <c r="B13" s="63" t="s">
        <v>9</v>
      </c>
      <c r="C13" s="38" t="s">
        <v>34</v>
      </c>
      <c r="D13" s="47">
        <f>ROUND(E13/$G$8,5)</f>
        <v>0.71351</v>
      </c>
      <c r="E13" s="20">
        <v>726</v>
      </c>
      <c r="F13" s="60" t="s">
        <v>36</v>
      </c>
      <c r="G13" s="10" t="s">
        <v>11</v>
      </c>
      <c r="H13" s="63" t="s">
        <v>9</v>
      </c>
      <c r="I13" s="82"/>
    </row>
    <row r="14" spans="1:9" s="7" customFormat="1" ht="24">
      <c r="A14" s="62"/>
      <c r="B14" s="64"/>
      <c r="C14" s="39" t="s">
        <v>45</v>
      </c>
      <c r="D14" s="47">
        <f aca="true" t="shared" si="0" ref="D14:D41">ROUND(E14/$G$8,5)</f>
        <v>0.02359</v>
      </c>
      <c r="E14" s="20">
        <v>24</v>
      </c>
      <c r="F14" s="60"/>
      <c r="G14" s="10" t="s">
        <v>11</v>
      </c>
      <c r="H14" s="64"/>
      <c r="I14" s="82"/>
    </row>
    <row r="15" spans="1:9" s="7" customFormat="1" ht="15">
      <c r="A15" s="62"/>
      <c r="B15" s="64"/>
      <c r="C15" s="39" t="s">
        <v>42</v>
      </c>
      <c r="D15" s="47">
        <f t="shared" si="0"/>
        <v>0.12187</v>
      </c>
      <c r="E15" s="20">
        <v>124</v>
      </c>
      <c r="F15" s="60"/>
      <c r="G15" s="10" t="s">
        <v>11</v>
      </c>
      <c r="H15" s="64"/>
      <c r="I15" s="82"/>
    </row>
    <row r="16" spans="1:9" s="7" customFormat="1" ht="15">
      <c r="A16" s="62"/>
      <c r="B16" s="64"/>
      <c r="C16" s="39" t="s">
        <v>43</v>
      </c>
      <c r="D16" s="47">
        <f t="shared" si="0"/>
        <v>0.08746</v>
      </c>
      <c r="E16" s="20">
        <v>88.99</v>
      </c>
      <c r="F16" s="60"/>
      <c r="G16" s="10" t="s">
        <v>11</v>
      </c>
      <c r="H16" s="64"/>
      <c r="I16" s="82"/>
    </row>
    <row r="17" spans="1:9" s="7" customFormat="1" ht="61.5" customHeight="1">
      <c r="A17" s="62"/>
      <c r="B17" s="64"/>
      <c r="C17" s="39" t="s">
        <v>46</v>
      </c>
      <c r="D17" s="47">
        <f t="shared" si="0"/>
        <v>0.4806</v>
      </c>
      <c r="E17" s="20">
        <v>489.01</v>
      </c>
      <c r="F17" s="60"/>
      <c r="G17" s="10" t="s">
        <v>11</v>
      </c>
      <c r="H17" s="64"/>
      <c r="I17" s="82"/>
    </row>
    <row r="18" spans="1:9" ht="12.75">
      <c r="A18" s="61">
        <v>2</v>
      </c>
      <c r="B18" s="63" t="s">
        <v>8</v>
      </c>
      <c r="C18" s="38" t="s">
        <v>39</v>
      </c>
      <c r="D18" s="47">
        <f t="shared" si="0"/>
        <v>0.71351</v>
      </c>
      <c r="E18" s="20">
        <v>726</v>
      </c>
      <c r="F18" s="60" t="s">
        <v>36</v>
      </c>
      <c r="G18" s="10" t="s">
        <v>12</v>
      </c>
      <c r="H18" s="63" t="s">
        <v>8</v>
      </c>
      <c r="I18" s="82"/>
    </row>
    <row r="19" spans="1:9" ht="24">
      <c r="A19" s="62"/>
      <c r="B19" s="64"/>
      <c r="C19" s="39" t="s">
        <v>45</v>
      </c>
      <c r="D19" s="47">
        <f t="shared" si="0"/>
        <v>0.02359</v>
      </c>
      <c r="E19" s="20">
        <v>24</v>
      </c>
      <c r="F19" s="60"/>
      <c r="G19" s="10" t="s">
        <v>12</v>
      </c>
      <c r="H19" s="64"/>
      <c r="I19" s="82"/>
    </row>
    <row r="20" spans="1:9" ht="12.75">
      <c r="A20" s="62"/>
      <c r="B20" s="64"/>
      <c r="C20" s="39" t="s">
        <v>42</v>
      </c>
      <c r="D20" s="47">
        <f t="shared" si="0"/>
        <v>0.12187</v>
      </c>
      <c r="E20" s="20">
        <v>124</v>
      </c>
      <c r="F20" s="60"/>
      <c r="G20" s="10" t="s">
        <v>12</v>
      </c>
      <c r="H20" s="64"/>
      <c r="I20" s="82"/>
    </row>
    <row r="21" spans="1:9" ht="12.75">
      <c r="A21" s="62"/>
      <c r="B21" s="64"/>
      <c r="C21" s="39" t="s">
        <v>43</v>
      </c>
      <c r="D21" s="47">
        <f t="shared" si="0"/>
        <v>0.08746</v>
      </c>
      <c r="E21" s="20">
        <v>88.99</v>
      </c>
      <c r="F21" s="60"/>
      <c r="G21" s="10" t="s">
        <v>12</v>
      </c>
      <c r="H21" s="64"/>
      <c r="I21" s="82"/>
    </row>
    <row r="22" spans="1:9" ht="63" customHeight="1">
      <c r="A22" s="62"/>
      <c r="B22" s="64"/>
      <c r="C22" s="39" t="s">
        <v>46</v>
      </c>
      <c r="D22" s="47">
        <f t="shared" si="0"/>
        <v>0.4806</v>
      </c>
      <c r="E22" s="20">
        <v>489.01</v>
      </c>
      <c r="F22" s="60"/>
      <c r="G22" s="10" t="s">
        <v>12</v>
      </c>
      <c r="H22" s="64"/>
      <c r="I22" s="82"/>
    </row>
    <row r="23" spans="1:9" ht="16.5" customHeight="1">
      <c r="A23" s="61">
        <v>3</v>
      </c>
      <c r="B23" s="63" t="s">
        <v>10</v>
      </c>
      <c r="C23" s="38" t="s">
        <v>40</v>
      </c>
      <c r="D23" s="47">
        <f t="shared" si="0"/>
        <v>0.71351</v>
      </c>
      <c r="E23" s="20">
        <v>726</v>
      </c>
      <c r="F23" s="60" t="s">
        <v>36</v>
      </c>
      <c r="G23" s="10" t="s">
        <v>11</v>
      </c>
      <c r="H23" s="63" t="s">
        <v>10</v>
      </c>
      <c r="I23" s="82"/>
    </row>
    <row r="24" spans="1:9" ht="24">
      <c r="A24" s="62"/>
      <c r="B24" s="64"/>
      <c r="C24" s="39" t="s">
        <v>45</v>
      </c>
      <c r="D24" s="47">
        <f t="shared" si="0"/>
        <v>0.02359</v>
      </c>
      <c r="E24" s="20">
        <v>24</v>
      </c>
      <c r="F24" s="60"/>
      <c r="G24" s="10" t="s">
        <v>11</v>
      </c>
      <c r="H24" s="64"/>
      <c r="I24" s="82"/>
    </row>
    <row r="25" spans="1:9" ht="12.75">
      <c r="A25" s="62"/>
      <c r="B25" s="64"/>
      <c r="C25" s="39" t="s">
        <v>42</v>
      </c>
      <c r="D25" s="47">
        <f t="shared" si="0"/>
        <v>0.12187</v>
      </c>
      <c r="E25" s="20">
        <v>124</v>
      </c>
      <c r="F25" s="60"/>
      <c r="G25" s="10" t="s">
        <v>11</v>
      </c>
      <c r="H25" s="64"/>
      <c r="I25" s="82"/>
    </row>
    <row r="26" spans="1:9" ht="12.75">
      <c r="A26" s="62"/>
      <c r="B26" s="64"/>
      <c r="C26" s="39" t="s">
        <v>43</v>
      </c>
      <c r="D26" s="47">
        <f t="shared" si="0"/>
        <v>0.08746</v>
      </c>
      <c r="E26" s="20">
        <v>88.99</v>
      </c>
      <c r="F26" s="60"/>
      <c r="G26" s="10" t="s">
        <v>11</v>
      </c>
      <c r="H26" s="64"/>
      <c r="I26" s="82"/>
    </row>
    <row r="27" spans="1:9" ht="62.25" customHeight="1">
      <c r="A27" s="62"/>
      <c r="B27" s="64"/>
      <c r="C27" s="39" t="s">
        <v>46</v>
      </c>
      <c r="D27" s="47">
        <f t="shared" si="0"/>
        <v>0.4806</v>
      </c>
      <c r="E27" s="20">
        <v>489.01</v>
      </c>
      <c r="F27" s="60"/>
      <c r="G27" s="10" t="s">
        <v>11</v>
      </c>
      <c r="H27" s="64"/>
      <c r="I27" s="82"/>
    </row>
    <row r="28" spans="1:9" ht="12.75">
      <c r="A28" s="61">
        <v>4</v>
      </c>
      <c r="B28" s="63" t="s">
        <v>17</v>
      </c>
      <c r="C28" s="38" t="s">
        <v>41</v>
      </c>
      <c r="D28" s="47">
        <f t="shared" si="0"/>
        <v>0.71351</v>
      </c>
      <c r="E28" s="20">
        <v>726</v>
      </c>
      <c r="F28" s="60" t="s">
        <v>36</v>
      </c>
      <c r="G28" s="10" t="s">
        <v>12</v>
      </c>
      <c r="H28" s="63" t="s">
        <v>17</v>
      </c>
      <c r="I28" s="82"/>
    </row>
    <row r="29" spans="1:9" ht="24">
      <c r="A29" s="62"/>
      <c r="B29" s="64"/>
      <c r="C29" s="39" t="s">
        <v>45</v>
      </c>
      <c r="D29" s="47">
        <f t="shared" si="0"/>
        <v>0.02359</v>
      </c>
      <c r="E29" s="20">
        <v>24</v>
      </c>
      <c r="F29" s="60"/>
      <c r="G29" s="10" t="s">
        <v>12</v>
      </c>
      <c r="H29" s="64"/>
      <c r="I29" s="82"/>
    </row>
    <row r="30" spans="1:9" ht="12.75">
      <c r="A30" s="62"/>
      <c r="B30" s="64"/>
      <c r="C30" s="39" t="s">
        <v>42</v>
      </c>
      <c r="D30" s="47">
        <f t="shared" si="0"/>
        <v>0.12187</v>
      </c>
      <c r="E30" s="20">
        <v>124</v>
      </c>
      <c r="F30" s="60"/>
      <c r="G30" s="10" t="s">
        <v>12</v>
      </c>
      <c r="H30" s="64"/>
      <c r="I30" s="82"/>
    </row>
    <row r="31" spans="1:9" ht="12.75">
      <c r="A31" s="62"/>
      <c r="B31" s="64"/>
      <c r="C31" s="39" t="s">
        <v>43</v>
      </c>
      <c r="D31" s="47">
        <f t="shared" si="0"/>
        <v>0.08746</v>
      </c>
      <c r="E31" s="20">
        <v>88.99</v>
      </c>
      <c r="F31" s="60"/>
      <c r="G31" s="10" t="s">
        <v>12</v>
      </c>
      <c r="H31" s="64"/>
      <c r="I31" s="82"/>
    </row>
    <row r="32" spans="1:9" ht="61.5" customHeight="1">
      <c r="A32" s="62"/>
      <c r="B32" s="64"/>
      <c r="C32" s="39" t="s">
        <v>46</v>
      </c>
      <c r="D32" s="47">
        <f t="shared" si="0"/>
        <v>0.4806</v>
      </c>
      <c r="E32" s="20">
        <v>489.01</v>
      </c>
      <c r="F32" s="60"/>
      <c r="G32" s="10" t="s">
        <v>12</v>
      </c>
      <c r="H32" s="64"/>
      <c r="I32" s="82"/>
    </row>
    <row r="33" spans="1:9" ht="19.5" customHeight="1">
      <c r="A33" s="9">
        <v>5</v>
      </c>
      <c r="B33" s="37" t="s">
        <v>9</v>
      </c>
      <c r="C33" s="38" t="s">
        <v>47</v>
      </c>
      <c r="D33" s="47">
        <f t="shared" si="0"/>
        <v>0.05897</v>
      </c>
      <c r="E33" s="20">
        <v>60</v>
      </c>
      <c r="F33" s="65" t="s">
        <v>37</v>
      </c>
      <c r="G33" s="10" t="s">
        <v>11</v>
      </c>
      <c r="H33" s="32" t="s">
        <v>9</v>
      </c>
      <c r="I33" s="82"/>
    </row>
    <row r="34" spans="1:9" ht="19.5" customHeight="1">
      <c r="A34" s="34">
        <v>6</v>
      </c>
      <c r="B34" s="37" t="s">
        <v>8</v>
      </c>
      <c r="C34" s="38" t="s">
        <v>47</v>
      </c>
      <c r="D34" s="47">
        <f t="shared" si="0"/>
        <v>0.05897</v>
      </c>
      <c r="E34" s="20">
        <v>60</v>
      </c>
      <c r="F34" s="66"/>
      <c r="G34" s="10" t="s">
        <v>12</v>
      </c>
      <c r="H34" s="32" t="s">
        <v>8</v>
      </c>
      <c r="I34" s="82"/>
    </row>
    <row r="35" spans="1:9" ht="38.25" customHeight="1">
      <c r="A35" s="9">
        <v>7</v>
      </c>
      <c r="B35" s="37" t="s">
        <v>10</v>
      </c>
      <c r="C35" s="38" t="s">
        <v>47</v>
      </c>
      <c r="D35" s="47">
        <f t="shared" si="0"/>
        <v>0.05897</v>
      </c>
      <c r="E35" s="20">
        <v>60</v>
      </c>
      <c r="F35" s="66"/>
      <c r="G35" s="10" t="s">
        <v>11</v>
      </c>
      <c r="H35" s="32" t="s">
        <v>10</v>
      </c>
      <c r="I35" s="82"/>
    </row>
    <row r="36" spans="1:9" ht="20.25" customHeight="1">
      <c r="A36" s="9">
        <v>8</v>
      </c>
      <c r="B36" s="35" t="s">
        <v>17</v>
      </c>
      <c r="C36" s="38" t="s">
        <v>47</v>
      </c>
      <c r="D36" s="47">
        <f t="shared" si="0"/>
        <v>0.05897</v>
      </c>
      <c r="E36" s="20">
        <v>60</v>
      </c>
      <c r="F36" s="66"/>
      <c r="G36" s="10" t="s">
        <v>12</v>
      </c>
      <c r="H36" s="33" t="s">
        <v>17</v>
      </c>
      <c r="I36" s="82"/>
    </row>
    <row r="37" spans="1:9" ht="38.25" customHeight="1">
      <c r="A37" s="34">
        <v>9</v>
      </c>
      <c r="B37" s="37" t="s">
        <v>25</v>
      </c>
      <c r="C37" s="38" t="s">
        <v>19</v>
      </c>
      <c r="D37" s="47">
        <f t="shared" si="0"/>
        <v>0.41238</v>
      </c>
      <c r="E37" s="20">
        <v>419.6</v>
      </c>
      <c r="F37" s="66"/>
      <c r="G37" s="10" t="s">
        <v>30</v>
      </c>
      <c r="H37" s="32" t="s">
        <v>25</v>
      </c>
      <c r="I37" s="82"/>
    </row>
    <row r="38" spans="1:9" ht="29.25" customHeight="1">
      <c r="A38" s="67" t="s">
        <v>33</v>
      </c>
      <c r="B38" s="68"/>
      <c r="C38" s="68"/>
      <c r="D38" s="68"/>
      <c r="E38" s="68"/>
      <c r="F38" s="68"/>
      <c r="G38" s="68"/>
      <c r="H38" s="68"/>
      <c r="I38" s="69"/>
    </row>
    <row r="39" spans="1:9" ht="27" customHeight="1">
      <c r="A39" s="9">
        <v>10</v>
      </c>
      <c r="B39" s="89" t="s">
        <v>28</v>
      </c>
      <c r="C39" s="38" t="s">
        <v>20</v>
      </c>
      <c r="D39" s="47">
        <f t="shared" si="0"/>
        <v>0.45532</v>
      </c>
      <c r="E39" s="20">
        <v>463.29</v>
      </c>
      <c r="F39" s="60" t="s">
        <v>37</v>
      </c>
      <c r="G39" s="10" t="s">
        <v>30</v>
      </c>
      <c r="H39" s="90" t="s">
        <v>24</v>
      </c>
      <c r="I39" s="82"/>
    </row>
    <row r="40" spans="1:9" ht="23.25" customHeight="1">
      <c r="A40" s="9">
        <v>11</v>
      </c>
      <c r="B40" s="36" t="s">
        <v>29</v>
      </c>
      <c r="C40" s="38" t="s">
        <v>21</v>
      </c>
      <c r="D40" s="47">
        <f t="shared" si="0"/>
        <v>0.69495</v>
      </c>
      <c r="E40" s="20">
        <v>707.11</v>
      </c>
      <c r="F40" s="60"/>
      <c r="G40" s="10" t="s">
        <v>30</v>
      </c>
      <c r="H40" s="9" t="s">
        <v>23</v>
      </c>
      <c r="I40" s="82"/>
    </row>
    <row r="41" spans="1:9" ht="25.5" customHeight="1">
      <c r="A41" s="9">
        <v>12</v>
      </c>
      <c r="B41" s="91" t="s">
        <v>28</v>
      </c>
      <c r="C41" s="38" t="s">
        <v>22</v>
      </c>
      <c r="D41" s="47">
        <f t="shared" si="0"/>
        <v>0.61922</v>
      </c>
      <c r="E41" s="20">
        <v>630.06</v>
      </c>
      <c r="F41" s="60"/>
      <c r="G41" s="10" t="s">
        <v>30</v>
      </c>
      <c r="H41" s="90" t="s">
        <v>24</v>
      </c>
      <c r="I41" s="82"/>
    </row>
    <row r="42" spans="1:9" ht="4.5" customHeight="1">
      <c r="A42" s="15"/>
      <c r="B42" s="25"/>
      <c r="C42" s="40"/>
      <c r="D42" s="51"/>
      <c r="E42" s="26"/>
      <c r="F42" s="26"/>
      <c r="G42" s="27"/>
      <c r="H42" s="25"/>
      <c r="I42" s="83"/>
    </row>
    <row r="43" spans="1:8" s="8" customFormat="1" ht="12.75" customHeight="1">
      <c r="A43" s="29" t="s">
        <v>13</v>
      </c>
      <c r="B43" s="86"/>
      <c r="C43" s="88"/>
      <c r="D43" s="92"/>
      <c r="E43" s="13"/>
      <c r="F43" s="14"/>
      <c r="G43" s="11"/>
      <c r="H43" s="12"/>
    </row>
    <row r="44" spans="1:8" s="8" customFormat="1" ht="15" customHeight="1">
      <c r="A44" s="30" t="s">
        <v>14</v>
      </c>
      <c r="B44" s="30"/>
      <c r="C44" s="30"/>
      <c r="D44" s="52"/>
      <c r="E44" s="30"/>
      <c r="F44" s="30"/>
      <c r="G44" s="30"/>
      <c r="H44" s="30"/>
    </row>
    <row r="45" spans="1:8" s="8" customFormat="1" ht="15" customHeight="1">
      <c r="A45" s="30" t="s">
        <v>15</v>
      </c>
      <c r="B45" s="30"/>
      <c r="C45" s="30"/>
      <c r="D45" s="52"/>
      <c r="E45" s="30"/>
      <c r="F45" s="30"/>
      <c r="G45" s="30"/>
      <c r="H45" s="30"/>
    </row>
    <row r="46" spans="1:8" s="8" customFormat="1" ht="15" customHeight="1">
      <c r="A46" s="30" t="s">
        <v>31</v>
      </c>
      <c r="B46" s="30"/>
      <c r="C46" s="30"/>
      <c r="D46" s="52"/>
      <c r="E46" s="30"/>
      <c r="F46" s="30"/>
      <c r="G46" s="30"/>
      <c r="H46" s="30"/>
    </row>
    <row r="47" spans="1:8" ht="12.75" customHeight="1">
      <c r="A47" s="31" t="s">
        <v>26</v>
      </c>
      <c r="B47" s="31"/>
      <c r="C47" s="31"/>
      <c r="D47" s="53"/>
      <c r="E47" s="31"/>
      <c r="F47" s="31"/>
      <c r="G47" s="31"/>
      <c r="H47" s="31"/>
    </row>
    <row r="48" spans="1:8" ht="12.75" customHeight="1">
      <c r="A48" s="31" t="s">
        <v>27</v>
      </c>
      <c r="B48" s="31"/>
      <c r="C48" s="31"/>
      <c r="D48" s="53"/>
      <c r="E48" s="31"/>
      <c r="F48" s="31"/>
      <c r="G48" s="31"/>
      <c r="H48" s="31"/>
    </row>
    <row r="49" spans="1:9" ht="32.25" customHeight="1">
      <c r="A49" s="93" t="s">
        <v>44</v>
      </c>
      <c r="B49" s="93"/>
      <c r="C49" s="93"/>
      <c r="D49" s="93"/>
      <c r="E49" s="93"/>
      <c r="F49" s="93"/>
      <c r="G49" s="93"/>
      <c r="H49" s="93"/>
      <c r="I49" s="93"/>
    </row>
    <row r="51" spans="3:5" ht="12">
      <c r="C51" s="41"/>
      <c r="D51" s="54"/>
      <c r="E51" s="1"/>
    </row>
    <row r="52" spans="3:5" ht="12">
      <c r="C52" s="41"/>
      <c r="D52" s="54"/>
      <c r="E52" s="1"/>
    </row>
    <row r="53" spans="3:5" ht="12">
      <c r="C53" s="41"/>
      <c r="D53" s="54"/>
      <c r="E53" s="1"/>
    </row>
    <row r="54" spans="3:5" ht="12">
      <c r="C54" s="41"/>
      <c r="D54" s="54"/>
      <c r="E54" s="1"/>
    </row>
    <row r="55" spans="3:5" ht="12">
      <c r="C55" s="41"/>
      <c r="D55" s="54"/>
      <c r="E55" s="1"/>
    </row>
    <row r="56" spans="3:5" ht="12">
      <c r="C56" s="41"/>
      <c r="D56" s="54"/>
      <c r="E56" s="1"/>
    </row>
    <row r="57" spans="3:5" ht="12">
      <c r="C57" s="41"/>
      <c r="D57" s="54"/>
      <c r="E57" s="1"/>
    </row>
    <row r="58" spans="5:7" ht="12">
      <c r="E58" s="22"/>
      <c r="F58" s="22"/>
      <c r="G58" s="22"/>
    </row>
  </sheetData>
  <sheetProtection/>
  <mergeCells count="36">
    <mergeCell ref="A1:C1"/>
    <mergeCell ref="A2:I2"/>
    <mergeCell ref="A3:I3"/>
    <mergeCell ref="A5:I5"/>
    <mergeCell ref="A6:E6"/>
    <mergeCell ref="H1:I1"/>
    <mergeCell ref="A7:E7"/>
    <mergeCell ref="A9:A10"/>
    <mergeCell ref="B9:B10"/>
    <mergeCell ref="C9:C10"/>
    <mergeCell ref="D9:E9"/>
    <mergeCell ref="F9:F10"/>
    <mergeCell ref="G9:G10"/>
    <mergeCell ref="H9:H10"/>
    <mergeCell ref="I9:I10"/>
    <mergeCell ref="A12:I12"/>
    <mergeCell ref="A13:A17"/>
    <mergeCell ref="B13:B17"/>
    <mergeCell ref="F13:F17"/>
    <mergeCell ref="H13:H17"/>
    <mergeCell ref="A18:A22"/>
    <mergeCell ref="B18:B22"/>
    <mergeCell ref="F18:F22"/>
    <mergeCell ref="H18:H22"/>
    <mergeCell ref="A23:A27"/>
    <mergeCell ref="B23:B27"/>
    <mergeCell ref="F23:F27"/>
    <mergeCell ref="H23:H27"/>
    <mergeCell ref="F39:F41"/>
    <mergeCell ref="A49:I49"/>
    <mergeCell ref="A28:A32"/>
    <mergeCell ref="B28:B32"/>
    <mergeCell ref="F28:F32"/>
    <mergeCell ref="H28:H32"/>
    <mergeCell ref="F33:F37"/>
    <mergeCell ref="A38:I38"/>
  </mergeCells>
  <conditionalFormatting sqref="C28 C33:C37 C42:D42 C13:D13 C40:C41 C14:C23 D14:D37">
    <cfRule type="cellIs" priority="13" dxfId="1" operator="lessThan">
      <formula>0</formula>
    </cfRule>
  </conditionalFormatting>
  <conditionalFormatting sqref="C28 C33:C37 C42:D42 C13:D13 C40:C41 C14:C23 D14:D37">
    <cfRule type="containsText" priority="14" dxfId="0" operator="containsText" text="ложь">
      <formula>NOT(ISERROR(SEARCH("ложь",C13)))</formula>
    </cfRule>
  </conditionalFormatting>
  <conditionalFormatting sqref="C39">
    <cfRule type="cellIs" priority="11" dxfId="1" operator="lessThan">
      <formula>0</formula>
    </cfRule>
  </conditionalFormatting>
  <conditionalFormatting sqref="C39">
    <cfRule type="containsText" priority="12" dxfId="0" operator="containsText" text="ложь">
      <formula>NOT(ISERROR(SEARCH("ложь",C39)))</formula>
    </cfRule>
  </conditionalFormatting>
  <conditionalFormatting sqref="C25:C27">
    <cfRule type="cellIs" priority="9" dxfId="1" operator="lessThan">
      <formula>0</formula>
    </cfRule>
  </conditionalFormatting>
  <conditionalFormatting sqref="C25:C27">
    <cfRule type="containsText" priority="10" dxfId="0" operator="containsText" text="ложь">
      <formula>NOT(ISERROR(SEARCH("ложь",C25)))</formula>
    </cfRule>
  </conditionalFormatting>
  <conditionalFormatting sqref="C30:C32">
    <cfRule type="cellIs" priority="7" dxfId="1" operator="lessThan">
      <formula>0</formula>
    </cfRule>
  </conditionalFormatting>
  <conditionalFormatting sqref="C30:C32">
    <cfRule type="containsText" priority="8" dxfId="0" operator="containsText" text="ложь">
      <formula>NOT(ISERROR(SEARCH("ложь",C30)))</formula>
    </cfRule>
  </conditionalFormatting>
  <conditionalFormatting sqref="C24">
    <cfRule type="cellIs" priority="5" dxfId="1" operator="lessThan">
      <formula>0</formula>
    </cfRule>
  </conditionalFormatting>
  <conditionalFormatting sqref="C24">
    <cfRule type="containsText" priority="6" dxfId="0" operator="containsText" text="ложь">
      <formula>NOT(ISERROR(SEARCH("ложь",C24)))</formula>
    </cfRule>
  </conditionalFormatting>
  <conditionalFormatting sqref="C29">
    <cfRule type="cellIs" priority="3" dxfId="1" operator="lessThan">
      <formula>0</formula>
    </cfRule>
  </conditionalFormatting>
  <conditionalFormatting sqref="C29">
    <cfRule type="containsText" priority="4" dxfId="0" operator="containsText" text="ложь">
      <formula>NOT(ISERROR(SEARCH("ложь",C29)))</formula>
    </cfRule>
  </conditionalFormatting>
  <conditionalFormatting sqref="D39:D41">
    <cfRule type="cellIs" priority="1" dxfId="1" operator="lessThan">
      <formula>0</formula>
    </cfRule>
  </conditionalFormatting>
  <conditionalFormatting sqref="D39:D41">
    <cfRule type="containsText" priority="2" dxfId="0" operator="containsText" text="ложь">
      <formula>NOT(ISERROR(SEARCH("ложь",D39)))</formula>
    </cfRule>
  </conditionalFormatting>
  <printOptions horizontalCentered="1"/>
  <pageMargins left="0.7874015748031497" right="0.3937007874015748" top="0.3937007874015748" bottom="0.3937007874015748" header="0.31496062992125984" footer="0.31496062992125984"/>
  <pageSetup fitToHeight="0" horizontalDpi="600" verticalDpi="600" orientation="landscape" paperSize="9" scale="80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2022-07-06T07:21:24Z</cp:lastPrinted>
  <dcterms:created xsi:type="dcterms:W3CDTF">2013-05-31T11:39:27Z</dcterms:created>
  <dcterms:modified xsi:type="dcterms:W3CDTF">2022-07-06T07:39:39Z</dcterms:modified>
  <cp:category/>
  <cp:version/>
  <cp:contentType/>
  <cp:contentStatus/>
</cp:coreProperties>
</file>